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J:\Estandares Seguridad Industrial\3. CONTRATISTAS\Vigentes\FORMATOS\"/>
    </mc:Choice>
  </mc:AlternateContent>
  <xr:revisionPtr revIDLastSave="0" documentId="13_ncr:1_{48525C04-7177-4749-A260-899466CF12A1}" xr6:coauthVersionLast="41" xr6:coauthVersionMax="41" xr10:uidLastSave="{00000000-0000-0000-0000-000000000000}"/>
  <bookViews>
    <workbookView xWindow="-110" yWindow="-110" windowWidth="19420" windowHeight="10420" xr2:uid="{00000000-000D-0000-FFFF-FFFF00000000}"/>
  </bookViews>
  <sheets>
    <sheet name="Evaluación Preliminar Riesgos " sheetId="1" r:id="rId1"/>
    <sheet name="Hoja1" sheetId="5" state="hidden" r:id="rId2"/>
    <sheet name="MEDIDAS PREVENTIVAS" sheetId="3" r:id="rId3"/>
    <sheet name="TAREAS DE ALTO RIESGO" sheetId="4" r:id="rId4"/>
    <sheet name="CONTROL DE CAMBIOS" sheetId="6" r:id="rId5"/>
  </sheets>
  <definedNames>
    <definedName name="_xlnm._FilterDatabase" localSheetId="2" hidden="1">'MEDIDAS PREVENTIVAS'!$A$1:$G$1325</definedName>
    <definedName name="_xlnm.Print_Area" localSheetId="0">'Evaluación Preliminar Riesgos '!$A$1:$G$148</definedName>
    <definedName name="_xlnm.Print_Titles" localSheetId="0">'Evaluación Preliminar Riesgos '!$13:$13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3" i="1" l="1"/>
  <c r="H85" i="1"/>
  <c r="H84" i="1"/>
  <c r="H83" i="1"/>
  <c r="H82" i="1"/>
  <c r="H81" i="1"/>
  <c r="D61" i="1"/>
  <c r="D74" i="1"/>
  <c r="L15" i="1"/>
  <c r="D64" i="1"/>
  <c r="G15" i="1"/>
  <c r="G32" i="1"/>
  <c r="L32" i="1"/>
  <c r="D73" i="1"/>
  <c r="D60" i="1"/>
  <c r="G120" i="1"/>
  <c r="G121" i="1"/>
  <c r="G122" i="1"/>
  <c r="G123" i="1"/>
  <c r="G124" i="1"/>
  <c r="G125" i="1"/>
  <c r="G126" i="1"/>
  <c r="G127" i="1"/>
  <c r="G128" i="1"/>
  <c r="G129" i="1"/>
  <c r="G130" i="1"/>
  <c r="G131" i="1"/>
  <c r="G132" i="1"/>
  <c r="G133" i="1"/>
  <c r="G134" i="1"/>
  <c r="G135" i="1"/>
  <c r="G136" i="1"/>
  <c r="G137" i="1"/>
  <c r="G119" i="1"/>
  <c r="F120" i="1"/>
  <c r="F121" i="1"/>
  <c r="F122" i="1"/>
  <c r="F123" i="1"/>
  <c r="F124" i="1"/>
  <c r="F125" i="1"/>
  <c r="F126" i="1"/>
  <c r="F127" i="1"/>
  <c r="F128" i="1"/>
  <c r="F129" i="1"/>
  <c r="F130" i="1"/>
  <c r="F131" i="1"/>
  <c r="F132" i="1"/>
  <c r="F133" i="1"/>
  <c r="F134" i="1"/>
  <c r="F135" i="1"/>
  <c r="F136" i="1"/>
  <c r="F137" i="1"/>
  <c r="F119" i="1"/>
  <c r="G31" i="1"/>
  <c r="G33" i="1"/>
  <c r="L33" i="1"/>
  <c r="D72" i="1"/>
  <c r="G39" i="1"/>
  <c r="L39" i="1"/>
  <c r="D63" i="1"/>
  <c r="D57" i="1"/>
  <c r="G22" i="1"/>
  <c r="L22" i="1"/>
  <c r="G26" i="1"/>
  <c r="D70" i="1"/>
  <c r="L26" i="1"/>
  <c r="D66" i="1"/>
  <c r="D65" i="1"/>
  <c r="D71" i="1"/>
  <c r="D58" i="1"/>
  <c r="L31" i="1"/>
  <c r="L30" i="1"/>
  <c r="L29" i="1"/>
  <c r="L28" i="1"/>
  <c r="L27" i="1"/>
  <c r="L25" i="1"/>
  <c r="L24" i="1"/>
  <c r="L23" i="1"/>
  <c r="L21" i="1"/>
  <c r="L20" i="1"/>
  <c r="L19" i="1"/>
  <c r="L18" i="1"/>
  <c r="L17" i="1"/>
  <c r="L16" i="1"/>
  <c r="L14" i="1"/>
  <c r="L46" i="1"/>
  <c r="L45" i="1"/>
  <c r="L43" i="1"/>
  <c r="L42" i="1"/>
  <c r="L41" i="1"/>
  <c r="L40" i="1"/>
  <c r="L38" i="1"/>
  <c r="L37" i="1"/>
  <c r="L36" i="1"/>
  <c r="L35" i="1"/>
  <c r="L34" i="1"/>
  <c r="G35" i="1"/>
  <c r="G36" i="1"/>
  <c r="G37" i="1"/>
  <c r="G38" i="1"/>
  <c r="G40" i="1"/>
  <c r="G41" i="1"/>
  <c r="G42" i="1"/>
  <c r="G45" i="1"/>
  <c r="G34" i="1"/>
  <c r="G46" i="1"/>
  <c r="G30" i="1"/>
  <c r="G29" i="1"/>
  <c r="D75" i="1"/>
  <c r="G16" i="1"/>
  <c r="G17" i="1"/>
  <c r="G18" i="1"/>
  <c r="G19" i="1"/>
  <c r="G20" i="1"/>
  <c r="G21" i="1"/>
  <c r="G23" i="1"/>
  <c r="G24" i="1"/>
  <c r="G25" i="1"/>
  <c r="G27" i="1"/>
  <c r="G28" i="1"/>
  <c r="G14" i="1"/>
  <c r="A1" i="3"/>
  <c r="A2" i="3"/>
  <c r="A3" i="3"/>
  <c r="A4" i="3"/>
  <c r="A5" i="3"/>
  <c r="A6" i="3"/>
  <c r="A7" i="3"/>
  <c r="A8" i="3"/>
  <c r="A9" i="3"/>
  <c r="A10" i="3"/>
  <c r="A11" i="3"/>
  <c r="A12" i="3"/>
  <c r="A13" i="3"/>
  <c r="A14" i="3"/>
  <c r="A15" i="3"/>
  <c r="D69" i="1"/>
  <c r="D68" i="1"/>
  <c r="D62" i="1"/>
  <c r="D67" i="1"/>
  <c r="D59" i="1"/>
  <c r="F81" i="1"/>
  <c r="H86" i="1" l="1"/>
  <c r="E81" i="1" s="1"/>
  <c r="L13" i="1"/>
  <c r="F14" i="1" s="1"/>
</calcChain>
</file>

<file path=xl/sharedStrings.xml><?xml version="1.0" encoding="utf-8"?>
<sst xmlns="http://schemas.openxmlformats.org/spreadsheetml/2006/main" count="1679" uniqueCount="296">
  <si>
    <t>Nombre administrador del Contrato:</t>
  </si>
  <si>
    <t xml:space="preserve">Labor a Ejecutar </t>
  </si>
  <si>
    <t xml:space="preserve">DESCRIPCION DEL RIESGO ESPECIFICO PRESENTE </t>
  </si>
  <si>
    <t>ACCIONES DE AES PARA CONTROLAR RIESGO</t>
  </si>
  <si>
    <t>ACCIONES DEL CONTRATISTA PARA CONTROLAR RIESGO</t>
  </si>
  <si>
    <t>Eliminación de árboles</t>
  </si>
  <si>
    <t>Erosión o inestabilidad de taludes</t>
  </si>
  <si>
    <t>Generación de residuos sólidos de riesgo biológico</t>
  </si>
  <si>
    <t>Generación de residuos sólidos domésticos</t>
  </si>
  <si>
    <t>Vertimiento de aguas residuales</t>
  </si>
  <si>
    <t>APLICA</t>
  </si>
  <si>
    <t>Riesgos Medio Ambiente</t>
  </si>
  <si>
    <t>RIESGOS SEGURIDAD INDUSTRIAL</t>
  </si>
  <si>
    <t>Verifique que no ocasionará daños a propiedades o personas y tome las respectivas medidas de precaución. Para árboles de especies nativas, de bosque natural o plantaciones protectoras se debe solicitar el permiso de aprovechamiento forestal ante Corpochivor. Sí son árboles de especies foráneas no se requiere permiso, pero se debe tener el registro fotográfico del aprovechamiento.</t>
  </si>
  <si>
    <t>Adecúe las obras de protección como cunetas, zanjas, tablestacados, trinchos o gaviones. Esto debe contar con la aprobación de las direcciones Ambiental y de Obras Civiles.</t>
  </si>
  <si>
    <t>En la planta, deposite los residuos en los contenedores de residuos industriales de etiqueta verde. En otros sitios lleve contenedores para almacenar los residuos y entréguelos en el punto verde de bodegas, coordinando previamente con la Dirección Ambiental. No mezcle con residuos domésticos o desechos peligrosos.</t>
  </si>
  <si>
    <t>Inducción de Seguridad industrial. 
Asesoría en la realización del ARO.</t>
  </si>
  <si>
    <t xml:space="preserve">Inducción de Seguridad industrial. 
Asesoría en la realización del ARO. 
Kit para contención de derrames para acidos y aceites combustibles. </t>
  </si>
  <si>
    <t>Inducción de Seguridad industrial. 
Asesoría en la realización del ARO.
Sitema de bloqueo y etiqueteado LOTO.</t>
  </si>
  <si>
    <t>Inducción de Seguridad industrial. 
Asesoría en la realización del ARO.
Sitema de bloqueo y etiqueteado LOTO.
Etiquetas para marcar sustancias químicas 
Equipos para medición de gases explosivos</t>
  </si>
  <si>
    <t xml:space="preserve">Inducción de Seguridad industrial. 
Asesoría en la realización del ARO.
</t>
  </si>
  <si>
    <t>Dotar a los trabajadores de Protección auditiva</t>
  </si>
  <si>
    <t>Las acciones para el control de riesgo registradas en este documento obedecen a un análisis preliminar de los riesgos, lo cual no exime al contratista de tomar medidas de control adicionales relacionadas con riesgos identificados al momento de la ejecución del contrato.</t>
  </si>
  <si>
    <t>Requerimiento personal SISO para la actividad</t>
  </si>
  <si>
    <t>Como parte del trabajo a contratar se requiere diligenciamiento de formatos para control de transito o planes de izaje?</t>
  </si>
  <si>
    <t xml:space="preserve">Si </t>
  </si>
  <si>
    <t xml:space="preserve">Solicitar al contratista el incluir personal de seguridad industrial </t>
  </si>
  <si>
    <t>Contratar técnologo en seguridad industrial con licencia y paramedico o enfermera titulada ( puede ser una persona que cumpla con los dos perfiles), se requiere disponibilidad de vehiculo acondicionado para transporte de pacientes, consultar a seguridad industrial las caracteristicas del vehiculo a solicitar</t>
  </si>
  <si>
    <t>El trabajo a contratar se desarrolla en perifericos ?</t>
  </si>
  <si>
    <t>El trabajo a contratar involucra el desarrollo de actividades que requieran el diligenciamiento de permisos de trabajo ?( trabajos en altura, caliente, espacios confinados)</t>
  </si>
  <si>
    <t>El sitio en el cual se desarrollará la actividad a contratar se encuentra a mas de 30 minutos de un puesto de salud o consultorio médico casa de máquinas?</t>
  </si>
  <si>
    <t>El trabajo a contratar tiene una duración de mas de un día habil a la semana?</t>
  </si>
  <si>
    <t xml:space="preserve">Inducción de Seguridad industrial. 
Asesoría en la realización del ARO.
Aseoría en el montaje de sistemas de prevención de caídas
Sistema de permisos de trabjo para trabajos en altura. </t>
  </si>
  <si>
    <t>Inducción de Seguridad industrial. 
Asesoría en la realización del ARO.
Asesoría en el montaje de sistemas para izaje de cargas.
Operadores certificados de puente grua, montacarga, grua galion y camion grua
Elementos para izaje de cargas certificados.</t>
  </si>
  <si>
    <t xml:space="preserve">Cumplimiento procedimiento  Aes Chivor izaje de cargas.
Solo personal capacitado y certificado podrá realizar izajes.
Solo se admitiran elementos para izajes que cumplan lo especificado en el procedimiento AES para izaje de Cargas.
</t>
  </si>
  <si>
    <t>Cumplimiento estandar AES Chivor seguridad eléctrica.
Cumplimiento estandar AES Chivor puetas a tierra.
Cumplimiento procedimiento bloqueo y etiqueteado
Utilizar EPP protección arco eléctrico es indispensable el uso de protección visual (careta) y guantes dieléctricos según el voltaje con el que se vaya a trabajar.Uso de herramientas aisladas. 
Uso de botas dieléctricas. 
Contar con procedimiento y elementos para realizar un rescate y plan de emergencias</t>
  </si>
  <si>
    <t xml:space="preserve">
Trabajos en Caliente
</t>
  </si>
  <si>
    <t>Control de transito en zonas de trabajo</t>
  </si>
  <si>
    <t>Espacios Confinados</t>
  </si>
  <si>
    <t>Trabajos Con Tensión</t>
  </si>
  <si>
    <t>Seguridad en Subestaciones</t>
  </si>
  <si>
    <t>Orden y limpieza</t>
  </si>
  <si>
    <t>Seguridad Proactiva</t>
  </si>
  <si>
    <t>Manejo Defensivo</t>
  </si>
  <si>
    <t>Estrés Térmico</t>
  </si>
  <si>
    <t>Iluminación</t>
  </si>
  <si>
    <t>Guardas</t>
  </si>
  <si>
    <t>Gestión de vegetación, despunte de árboles</t>
  </si>
  <si>
    <t>Aparejos y equipos de elevación</t>
  </si>
  <si>
    <t>Seguridad Eléctrica</t>
  </si>
  <si>
    <t>Investigación de incidentes</t>
  </si>
  <si>
    <t xml:space="preserve">Prevención de Caídas ( trabajos en altura) </t>
  </si>
  <si>
    <t>X</t>
  </si>
  <si>
    <t>DOCUMENTO A CONSULTAR</t>
  </si>
  <si>
    <t>Acción a Tomar</t>
  </si>
  <si>
    <t>Capacitación</t>
  </si>
  <si>
    <t>Trabajos en Caliente</t>
  </si>
  <si>
    <t>Control de tráfico</t>
  </si>
  <si>
    <t>Manejo defensivo</t>
  </si>
  <si>
    <t xml:space="preserve">Conocimiento y uso de hojas de seguridad </t>
  </si>
  <si>
    <t>Gestión de vegetación y despunte de arboles</t>
  </si>
  <si>
    <t xml:space="preserve">Primeros auxilios. </t>
  </si>
  <si>
    <t>2h</t>
  </si>
  <si>
    <t>1h</t>
  </si>
  <si>
    <t>4h</t>
  </si>
  <si>
    <t xml:space="preserve">Seguridad eléctrica. </t>
  </si>
  <si>
    <t xml:space="preserve">Trabajos con tensión </t>
  </si>
  <si>
    <t>Puestas a tierra 5 reglas de oro</t>
  </si>
  <si>
    <t>Observaciones</t>
  </si>
  <si>
    <t>Se Requiere</t>
  </si>
  <si>
    <t>Seguridad proactiva</t>
  </si>
  <si>
    <t>Sistema de gestión de seguridad</t>
  </si>
  <si>
    <t>Contratistas</t>
  </si>
  <si>
    <t xml:space="preserve">Prevención de caídas </t>
  </si>
  <si>
    <t>Autocuidado (  uso EPP,riesgo higiene industrial)</t>
  </si>
  <si>
    <t xml:space="preserve">Orden y aseo </t>
  </si>
  <si>
    <t>Protección auditiva</t>
  </si>
  <si>
    <t xml:space="preserve">Iluminación </t>
  </si>
  <si>
    <t>TAREAS DE ALTO RIESGO AES</t>
  </si>
  <si>
    <t xml:space="preserve">El contratista presentara los registros de capacitaciones  dictadas  a sus trabajadores de acuerdo a los temas seleccionados y a su intensidad horaria que se seleccionan a continuación.
.
</t>
  </si>
  <si>
    <t>Horaria</t>
  </si>
  <si>
    <t>Dictado por personal competente ( Profesional SISO con licencia o Bombero)</t>
  </si>
  <si>
    <t>Mantenimiento líneas aéreas</t>
  </si>
  <si>
    <t>Control de energías peligrosas LOTO</t>
  </si>
  <si>
    <t>Dictado por personal competente ( Profesional SISO con licencia o enfermero)</t>
  </si>
  <si>
    <t>Manual de seguridad industrial para contratistas</t>
  </si>
  <si>
    <t>El aprobar las evaluaciones de los procedimientos seleccionados anteriormente con un resultado superior al 70% será requisito fundamental para aprobar el inicio de actividades del trabajador contratista.</t>
  </si>
  <si>
    <t>PROCEDIMIENTO</t>
  </si>
  <si>
    <t>PROCEDIMIENTOS DE SEGURIDAD APLICABLES A LA ACTIVIDAD</t>
  </si>
  <si>
    <t>El sitio en el cual se desarrollará la actividad a contratar se encuentra a mas de 30 minutos de un puesto de salud o consultorio médico de casa de máquinas?</t>
  </si>
  <si>
    <t>si</t>
  </si>
  <si>
    <t>?</t>
  </si>
  <si>
    <t xml:space="preserve">Manejo de sustancias peligrosas que pueden causar lesiones agudas, exposición a fuentes de ionización o potencial de causar una explosión. </t>
  </si>
  <si>
    <t>Actividades en o cerca de válvulas de seguridad presurizadas u otros dispositivos de descarga de energía energizados donde existe la posibilidad de exposición a la energía almacenada en caso de emisión.</t>
  </si>
  <si>
    <t xml:space="preserve">Levantamiento y Aparejos. </t>
  </si>
  <si>
    <t>Poda de árboles y actividades relacionadas con el potencial de causar lesiones por el equipo de podar árboles y / o golpes por la caída de árbol o rama.</t>
  </si>
  <si>
    <t xml:space="preserve">Actividades en potenciales zonas explosivas debido a la acumulación de polvo o vapor combustible. </t>
  </si>
  <si>
    <t xml:space="preserve">Actividades en o cerca de equipos giratorios, rodantes o móviles o sus partes que tengan el potencial de causar cortadas, atrapamiento, aplastamiento o atrapamiento por lesiones. </t>
  </si>
  <si>
    <t xml:space="preserve">Actividades con el potencial de causar golpes por la caída de objetos. </t>
  </si>
  <si>
    <t>Ninguno de los anteriores riesgos</t>
  </si>
  <si>
    <t xml:space="preserve">
Induccion basica de Seguridad Industrial con el siguiente contenido:
• Video de inducción.
• Divulgación de las lecciones aprendidas.
• Elaboración AST de la tarea a realizar.
• Aplicación de evaluaciones de los procedimientos de seguridad generales
</t>
  </si>
  <si>
    <t xml:space="preserve">
Induccionde Seguridad Industrial de 8 horas con el siguiente contenido:
• Video de inducción.
• Divulgación de las lecciones aprendidas de incidentes en actividades o con equipos similares en AES.
• Capacitación método What If para el análisis de riesgos.
• Capacitación Pare piense y actúe, un paso atrás.
• Elaboración AST de la tarea a realizar.
• Aplicación de evaluaciones de los procedimientos de seguridad.
</t>
  </si>
  <si>
    <t>Cumplimiento procedimiento AES Chivor para manejo defensivo
Se exigira aplicar tecnicas de manejo defensivo.
Los conductores deberan tener certificado de manejo defencivo menor a un año
Respeto a los límites de velocidad cumpliendo con las normas de tránsito colombiana y de la compañía. 
Verificación diaria del estado tecnico mecánico de los vehiculos mediante  lista de chequeo.</t>
  </si>
  <si>
    <t>Certificar que los trabajadores asignados para esta labor sepan nadar. 
Al menos uno de los trabajadores asignados a esta labor debe tener conocimientos de reanimación Cardio Pulmonar.
Los trabajos en aguas profundas, ríos o sus riveras, deberan ser realizados mínimo por dos personas.
Todas las persona que intervienen en estas actividades deben contar con elementos de protección personal como chaleco salvavidas (para trabajos en aguas abiertas o transporte fluvial), casco, estar debidamente capacitado para el desempeño de las labores.
Se debe contar con cuerdas estaticas para realizar líneas de vidas y en caso de requerirse la realización de un rescate.
Contar con procedimiento y elementos para realizar un rescate y plan de emergencias</t>
  </si>
  <si>
    <t>Cumplimiento estandar Aes Chivor para Prevención de caidas. 
Cumplimiento resolución 1409 trabajo en altura
Todo el personal involucrado en esta actividad debe contar con equipos para trabajo en alturas inspeccionados por un ente competente.
Todos los andamios deben cumplir con lo estipulado en la resolución 1409 del 2012
El personal que realiza trabajos en altura debe contar con certificación SENA en nivel avanzado para el desarrollo de trabajos en altura
Contar con procedimiento y elementos para realizar un rescate y plan de emergencias</t>
  </si>
  <si>
    <t>Las sustancias químicas deben tener etiquetas que comuniquen los riesgos y peligros a sus trabajadores.
Hojas de seguridad disponibles Verificar matrices de compatibilidad.Se exigira que cilindros de gases comprimidos respeten los procedimientos establecidos para movilizar cilindros. Los cilindros deben cumplir con todos  los mecanismos de seguridad, las válvulas de alivio de presión, el mantenimiento preventivo e inspecciones en equipos. Se exigirá la instalación y el correcto funcionamiento de los ventiductos en espacios confinados o galerias de drenaje y de ser necesario, se debe realizar la medición de gases</t>
  </si>
  <si>
    <t>Cumplimiento estandar bloqueo y etiqueteado. Establecer distancias de seguridad.</t>
  </si>
  <si>
    <t>Cumplimiento procedimiento  AES Chivor para trabajos en espacios confinados
Realizar mediciones continuas para identificar atmósferas peligrosas. 
Usar iluminación para atmósferas peligrosas y ventilación forzada. 
Disponibilidad de equipos de aire autocontenido para realizar el trabajo . 
Utilizar herramientas antichispas.
El trabajo debe ser realizado por mínimo dos personas. 
Contar con procedimiento y elementos para realizar un rescate y plan de emergencias</t>
  </si>
  <si>
    <t>Cumplimiento del procedimiento de Gestion de vegetacion y despunte arboles y trabajo en altura</t>
  </si>
  <si>
    <t>Cumplimiento del procedimiento de Trabajos en caliente de AES Chivor. Dotar a los trabajdores con EPP que lo aislen de la temperatura. Adecuar areas de trabajo para proteger a propio o a terceros de la chispa,  radiacion, proyeccion de particulas entre otras.</t>
  </si>
  <si>
    <t xml:space="preserve">Cumplimiento del procedimiento de Guardas de AES Chivor. Las herramientas y equipos a utilizar deberan estar en buenas condiciones de uso.
Las piezas móviles deberan contar con todas las protecciones (guardas, cubiertas, barreras, etc.). Cumplimiento estandar bloqueo y etiqueteado.
</t>
  </si>
  <si>
    <t>Disponibilidad de EPP como gafas con ventilación indirecta, casco, botas con puntera. Establecer controles efectivos para eliminar la caída de objetos y la exposición de los trabajadores a la línea de fuego.</t>
  </si>
  <si>
    <t>Actividades con o cerca de equipos con el potencial de causar quemaduras</t>
  </si>
  <si>
    <t>Desplazamientos a pie por superficies irregulares, escalonadas, lisas.</t>
  </si>
  <si>
    <t>Actividades con exposición prolongada al calor o frio o en el que se presenten cambios repentinos de temperatura.</t>
  </si>
  <si>
    <t>Actividades con exposición a radiaciones no ionizantes</t>
  </si>
  <si>
    <t>Actividades con exposición a ruidos</t>
  </si>
  <si>
    <t>Actividades en una carretera con la posibilidad de ser golpeado por vehículos (No incluye conducir o viajar en una carretera publica)</t>
  </si>
  <si>
    <t>Actividades en las que se realicen movimientos, traslado  o levantamiento de cargas ≥ a 25kg</t>
  </si>
  <si>
    <t>Actividades en las que se manipulen herramientas o en cercanía de equipos que trasmitan vibración al cuerpo</t>
  </si>
  <si>
    <t>Actividades en las que se operen o se este cerca de maquinas o herramientas que proyecten partículas</t>
  </si>
  <si>
    <t>Actividades con exposición a humos, gases, polvos o vapores</t>
  </si>
  <si>
    <t>Actividades que se realicen en la noche o áreas con deficiencia de luz</t>
  </si>
  <si>
    <t>El trabajo a contratar se desarrolla en periféricos ?</t>
  </si>
  <si>
    <t>El trabajo a contratar tiene una duración de mas de un día hábil a la semana?</t>
  </si>
  <si>
    <t xml:space="preserve">Teoría del fuego manejo de extintores. </t>
  </si>
  <si>
    <t>Las herramientas de trabajo, al igual que las protecciones de las máquinas deben permanecer en perfecto estado. 
Debe existir disponibilidad de EPP como gafas antigolpes, careta, casco y botas de seguridad. Maneje seguro las herramientas de golpe.</t>
  </si>
  <si>
    <t>Cumplimiento estandar Aes Chivor de Orden y Aseo 
Los trabajadores deberan utilizar botas con suela antideslizante. 
Se debe garantizar el correcto estado de orden y aseo de las áreas de trabajo</t>
  </si>
  <si>
    <t xml:space="preserve">En lo posible use una fuerza mecánica como grua, montacargas, diferenciales y no fuerza manual para levantar objetos pesados.
El levantamiento de cargas mayores a 25 Kg, debe ser realizado al menos por 2 personas. 
Programar la realización de  estiramientos cada hora o cuando sea necesario. </t>
  </si>
  <si>
    <t>Dotar a los trabajdores con EPP que lo aislen de la temperatura.</t>
  </si>
  <si>
    <t>Dotar a los trabajadores con EPP como proteccion visual, facial, peto, mangas entre otros. Verificar que todos los equipos a utilizar cuenten con las guardas y que los equipos y herramientas sean inspeccionados</t>
  </si>
  <si>
    <t>Disponibilidad de EPP como gafas con ventilación indirecta, protección respiratoria, Equipos de suministro de aire.
Sistemas de ventilación.</t>
  </si>
  <si>
    <t xml:space="preserve">El contratista debera aislar la fuente;  mantener disponibilidad de EPP. para radiaciones no ionizantes (UV e IR).
Disponibles para todas las personas que intervienen en la actividades
</t>
  </si>
  <si>
    <t xml:space="preserve"> </t>
  </si>
  <si>
    <t>Analisis Seguro de Trabajo (AST) y charlas previas de seguridad,Autocuidado (  uso EPP,riesgo higiene industrial), Seguridad eléctrica, Trabajos con tensión, Puestas a tierra 5 reglas de oro, Control de energías peligrosas LOTO.</t>
  </si>
  <si>
    <t>Analisis Seguro de Trabajo (AST) y charlas previas de seguridad,Autocuidado (  uso EPP,riesgo higiene industrial)</t>
  </si>
  <si>
    <t>Analisis Seguro de Trabajo (AST) y charlas previas de seguridad,Autocuidado (  uso EPP,riesgo higiene industrial),Manejo defensivo</t>
  </si>
  <si>
    <t xml:space="preserve">Analisis Seguro de Trabajo (AST) y charlas previas de seguridad,Autocuidado (  uso EPP,riesgo higiene industrial), Prevención de caídas </t>
  </si>
  <si>
    <t xml:space="preserve">Analisis Seguro de Trabajo (AST) y charlas previas de seguridad,Autocuidado (  uso EPP,riesgo higiene industrial), Conocimiento y uso de hojas de seguridad </t>
  </si>
  <si>
    <t>Analisis Seguro de Trabajo (AST) y charlas previas de seguridad,Autocuidado (  uso EPP,riesgo higiene industrial), Control de energías peligrosas LOTO</t>
  </si>
  <si>
    <t>Analisis Seguro de Trabajo (AST) y charlas previas de seguridad,Autocuidado (  uso EPP,riesgo higiene industrial), Aparejos y equipos de elevación</t>
  </si>
  <si>
    <t>Actividades que merezcan alertar al trafico vehicular por el desarrollo de  trabajos en márgenes y calzadas de vias.</t>
  </si>
  <si>
    <t>En lugares calientes debe contar con ventilacion y con botellones de agua. para mantener una hidratación periódica. 
En lugares fríos, debe contar con la ropa adecuada de protección y establecer metodoas para mitigar el riesgo de hipotermia</t>
  </si>
  <si>
    <t>Uso de EPP y aisle o elimine las fuentes de vibración.
Programe pausas activas, establecer programa de inpeccion y mantenimiento de maquinas y herramientas</t>
  </si>
  <si>
    <t xml:space="preserve">Las actividades relacionadas con la operación o trabajos en los que se intervengan equipos  de la planta de operación. </t>
  </si>
  <si>
    <t>ACTIVIDADES</t>
  </si>
  <si>
    <t xml:space="preserve">Las actividades en zanjas o excavaciones con profundidad a partir o mayor a 1.20m </t>
  </si>
  <si>
    <t>GA - PRO - 033 Procedimiento puestas a tierra de protección personal</t>
  </si>
  <si>
    <t>DE-PRO-003 - Procedimiento para el control de energías peligrosas</t>
  </si>
  <si>
    <t xml:space="preserve">Cumplimiento procedimiento  AES Chivor para trabajos en espacios confinados
Realizar mediciones continuas para identificar atmósferas peligrosas. 
Usar iluminación para atmósferas peligrosas y ventilación forzada. 
Disponibilidad de equipos de aire autocontenido para realizar el trabajo . 
En caso de existir atmosferas explosivas utilizar herramientas antichispas.
</t>
  </si>
  <si>
    <t>Cumplimiento procedimiento  AES Chivor para trabajos en excavaciones.
El trabajo debe ser realizado por mínimo dos personas. Si la profundidad de la escavación supera los 1.20 mts debe contarse con entibado y línea de vida
Contar con procedimiento y elementos para realizar un rescate y plan de emergencias</t>
  </si>
  <si>
    <t>Manejo y manipulacion de mangueras y equipos presurizados</t>
  </si>
  <si>
    <t xml:space="preserve">Las actividades que supongan acceder a espacios cerrados o potencial de atrapamiento / inmersión como el trabajo dentro de un  túnel, tanques, alcantarillas, etc. </t>
  </si>
  <si>
    <t>Gestión de Incidentes</t>
  </si>
  <si>
    <t>AST y Charlas Previas de Seguridad</t>
  </si>
  <si>
    <t>Protección de Maquinaria</t>
  </si>
  <si>
    <t>Seguridad submarina</t>
  </si>
  <si>
    <t>Protección auditiva y reducción del ruido</t>
  </si>
  <si>
    <t>Puestas a tierra de protección personal</t>
  </si>
  <si>
    <t xml:space="preserve">Control de energías peligrosas </t>
  </si>
  <si>
    <t xml:space="preserve">Construcción líneas aéreas </t>
  </si>
  <si>
    <t>Seguridad en excavaciones</t>
  </si>
  <si>
    <t>Cumplimiento estandar bloqueo y etiqueteado. Establecer distancias de seguridad. Consultar procedimiento inspeccion de mangueras.</t>
  </si>
  <si>
    <t xml:space="preserve">Actividad que implique trabajos a una altura por encima de 1,5 metros o trepar postes eléctricos. </t>
  </si>
  <si>
    <t>Actividades en las que se operen o se este cerca de maquinas o herramientas que proyecten partículas.</t>
  </si>
  <si>
    <t>Actividades en las que se manipulen herramientas o en cercanía de equipos que trasmitan vibración al cuerpo.</t>
  </si>
  <si>
    <t>Actividades en las que se realicen movimientos, traslado  o levantamiento manual de cargas ≥ a 25kg.</t>
  </si>
  <si>
    <t>Actividades en o cerca de equipos con el potencial de causar arco eléctrico.</t>
  </si>
  <si>
    <t>Actividades con el potencial de ahogamiento.</t>
  </si>
  <si>
    <t>Las actividades con el potencial de exposición a voltaje directo ≥50  voltios AC o ≥24V DC.</t>
  </si>
  <si>
    <t>Trabajo en caliente fuera de los lugares designados o actividades con o cerca de equipos con el potencial de causar quemaduras (No incluye planchas, estufas, hornos o similares).</t>
  </si>
  <si>
    <t xml:space="preserve">Las actividades en zanjas o excavaciones con profundidad ≥1.20m. </t>
  </si>
  <si>
    <t>Actividades con exposición a ruidos.</t>
  </si>
  <si>
    <t>Actividades con exposición a humos, gases, polvos o vapores.</t>
  </si>
  <si>
    <t xml:space="preserve">Actividades con exposición a radiaciones no ionizantes(Radio frecuencia, emitidas por el sol o cordones de soldadura). </t>
  </si>
  <si>
    <t>Actividades en sub estaciones o mantenimiento de líneas aéreas.</t>
  </si>
  <si>
    <t>Manejo y manipulación de mangueras y equipos presurizados.</t>
  </si>
  <si>
    <t>Actividades que se realicen en la noche o áreas con deficiencia de iluminación.</t>
  </si>
  <si>
    <t>Análisis de datos.</t>
  </si>
  <si>
    <t>Actividades en las que se manipulen herramientas eléctricas o en cercanía de equipos alimentados con energía eléctrica.</t>
  </si>
  <si>
    <t>Analisis Seguro de Trabajo (AST) y charlas previas de seguridad,Autocuidado (  uso EPP,riesgo higiene industrial), Seguridad eléctrica,</t>
  </si>
  <si>
    <t xml:space="preserve">Actividades que impliquen sumergirse en cuerpos de agua. </t>
  </si>
  <si>
    <t>Actividades que impliquen sumergirse en cuerpos de agua.</t>
  </si>
  <si>
    <t>Analisis Seguro de Trabajo (AST) y charlas previas de seguridad, Cumplir con el estandar de Buceo</t>
  </si>
  <si>
    <t>Utilización de recursos naturales como agua o material de arrastre de río o canteras</t>
  </si>
  <si>
    <t>Manipulación de insumos o generación de residuos líquidos peligrosos (Ej. Pinturas, limpiadores, detergentes, desengrasantes, aceites, PCBs, combustibles y otros)</t>
  </si>
  <si>
    <t>Manipulación de insumos o generación de residuos líquidos peligrosos en cantidad mayor a 210 litros</t>
  </si>
  <si>
    <t>Generación de residuos sólidos industriales  peligrosos (estopas,  envases de productos, baterías etc.) que requieren disposición externa</t>
  </si>
  <si>
    <t>Generación de residuos sólidos industriales no  peligrosos (chatarra, cable, PVC, etc.)</t>
  </si>
  <si>
    <t>Generación de ruido</t>
  </si>
  <si>
    <t>Manejo o Transporte residuos o materiales peligrosos o especiales</t>
  </si>
  <si>
    <t>Uso pesticidas o herbicidas</t>
  </si>
  <si>
    <t>Uso pesticidas o herbicidas en cantidades mayores a 210 litros</t>
  </si>
  <si>
    <t>Realización de actividades de descontaminación (excavación, demolición, contención de derrames, perforación de aguas subterráneas, limpieza de aguas superficiales)</t>
  </si>
  <si>
    <t>Requiere permisos o licencias ambientales para la ejecución de la actividad</t>
  </si>
  <si>
    <t>Requiere Plan de Manejo de Tráfico en la vía nacional o aledañas</t>
  </si>
  <si>
    <t>Requiere Guía de Movilización o Tránsito de maquinaria pesada</t>
  </si>
  <si>
    <t>Requiere permiso de acceso a predios de particulares</t>
  </si>
  <si>
    <t>Asesoría Dirección Medio Ambiente
PMA</t>
  </si>
  <si>
    <t>Asesoría Dirección Medio Ambiente</t>
  </si>
  <si>
    <t>Asesoría Dirección Medio Ambiente y Coordinación de Gestión Social</t>
  </si>
  <si>
    <t>Asesoría Coordinación de Gestión Social</t>
  </si>
  <si>
    <t>Asesoría Coordinación de Gestión social</t>
  </si>
  <si>
    <t>Para la utilización de recursos naturales se debe contar con permiso o autorización por parte de Corpochivor. Debe tener además aprobación de la dirección Ambiental.</t>
  </si>
  <si>
    <t>En la planta, lleve los residuos al punto verde y deposítelos en los tambores señalados por tipo de sustancia: mezclas de hidrocarburos, aguas aceitosas, aceites dieléctricos o pinturas. En otros sitios lleve contenedores para almacenar los residuos y llévelos al punto verde de bodegas, coordinando previamente con la Dirección Ambiental. Debe tener en cuenta la existencia de diques de contención secundaria.</t>
  </si>
  <si>
    <t>Para trabajos en las enfermerías de planta y campamento, deposite los residuos en bolsas rojas o los guardianes, según el tipo de residuo. Sí se generan fuera de estas instalaciones solicite bolsas rojas a la Dirección Ambiental y lleve los residuos a los contenedores de residuos biológicos del punto verde del campamento o de casa de máquinas</t>
  </si>
  <si>
    <t>En la planta, deposite los residuos en los contenedores de residuos industriales de etiqueta azul. En otros sitios lleve contenedores para almacenar los residuos y entréguelos en punto verde de bodegas, coordinando previamente con la Dirección Ambiental. No se pueden mezclar con residuos domésticos o industriales no peligrosos.
Si se requiere hacer la disposición por parte del contratista, éste debe realizarla con una empresa autorizada y hacer llegar las acta de disposición final.</t>
  </si>
  <si>
    <t>En la planta deposite los residuos en los "puntos ecológicos" localizados junto a las oficinas de seguridad industrial. En el campamento, deposite los residuos en los "puntos ecológicos" ubicados en las zonas comunes. Tenga en cuenta las indicaciones de etiqueta de los contenedores.
En otros sitios lleve bolsas para almacenar los residuos separando los reciclables de los no reciclables. Lleve los residuos a los puntos verdes de campamento o bodegas, coordinando previamente con la Dirección Ambiental. No mezcle con residuos industriales.</t>
  </si>
  <si>
    <t>Para trabajos por fuera de cualquier instalación conectada a la red sanitaria y que involucre más de 20 personas y con una duración mayor a 5 días, se debe contar con baño portátil o adecuación de un pozo séptico. Para este último requiere de un permiso de vertimiento otorgado por la autoridad ambiental. Coordine previamente con la Dirección Ambiental.</t>
  </si>
  <si>
    <t xml:space="preserve">La cantidad de ruido generado por la actividad no debe superar los limites permisibles de la zona donde se encuentra ubicada. De sobrepasarse los límites e impactar o molestar a la comunidad que se encuentra cerca, se debe generar un plan de operación junto con la Dirección Ambiental y la Coordinación de Gestión Social. </t>
  </si>
  <si>
    <t>Verifique que el vehículo cuenta con los requisitos establecidos en el decreto 1609 de 2002 para transporte de residuos peligrosos. Debe tener a su vez los documentos al día como lo son: certificado de curso de capacitación para conductor del vehículo, Tarjeta de Registro Nacional para transporte de mercancías peligrosas, Permiso de transporte de líquidos inflamables, Póliza de seguro Obligatorio, Póliza Seguro de Accidentes, Licencia de conducción, Certificado de Emisiones, Constancia Revisión Técnico- Mecánica. El vehículo debe contar con los Rótulos de identificación, incluido el número UN, Extintor  Multipropósito, Linterna, Botiquín Primeros Auxilios, Equipo de limpieza, Material Absorbente, Elementos de Protección Personal, Dispositivo sonoro para cuando el vehículo este en reversa, Sistema de comunicación (celular, radio, u otro), Hojas de seguridad, Tarjeta de Emergencia y Plan de Contingencia y Emergencia.</t>
  </si>
  <si>
    <t>El trabajador que manipule el insumo debe tener sus elementos de protección personal completos, contar con capacitación idónea para el manejo de estos productos, verificar que no haya personas presentes en el momento de la aplicación.
Para el almacenamiento, se debe contar con diques de contención secundaria, un lugar cubierto, ventilado y sin humedad. Debe existir además extintores de polvo químico en el depósito y la disponibilidad de las hojas de seguridad de los productos almacenados.</t>
  </si>
  <si>
    <t>Antes de comenzar el trabajo coordine con la Dirección Ambiental el procedimiento a implementar</t>
  </si>
  <si>
    <t>Antes de iniciar el trabajo o actividad se debe verificar los permisos o licencias que debe tener el contratistas para su ejecución.</t>
  </si>
  <si>
    <t>Es necesario conocer la situación actual de la zona de intervención, para establecer qué tipo de plan y actividades a realizar como lo son cierres de carril, demarcaciones, instalación de señales o simplemente el diseño de esquemas de vías alternas para evacuación vehicular.
Debe informar a la Coordinación de Gestión Social.</t>
  </si>
  <si>
    <t>Este documento es exigible por parte de la fuerza pública o la autoridad de tránsito competente. 
La Guía de Movilización o Tránsito de la maquinaria, deberá ser portada por el conductor - operario de la máquina o el conductor del vehículo que la transporta como carga. La Guía de Movilización o Tránsito de la maquinaria es el documento que autoriza su traslado o el de sus partes, ya sea que se movilicen por sus propios medios o como carga. Este documento será expedido por la Subdirección de Tránsito del Ministerio de Transporte a través del sistema RUNT, tendrá validez para el recorrido y periodo declarado. 
Será expedida a solicitud de personas naturales o jurídicas que acrediten su calidad de importadores, comercializadores o propietarios de esta y contendrá: número consecutivo de la guía, número de la tarjeta de registro cuando aplique, identificación de la maquinaria de acuerdo a la clasificación de la subpartida arancelaria, nombre o razón social del solicitante, tipo y número de documento de identificación del solicitante, identificación o serie del GPS y empresa de habilitación de dicho dispositivo, fechas de expedición y vencimiento de la guía, origen, destino y descripción de la ruta, color y uso. 
La Guía de Movilización o Tránsito de la maquinaria es intransferible, su obtención y uso estará bajo la responsabilidad del solicitante, quien además será el responsable de la movilización de la maquinaria.</t>
  </si>
  <si>
    <t>Cuando se requiera ingresar o trabajar en predios que no son de AES Chivor sino de particulares se debe informar a la Coordinación de Gestión Social para evaluar las medidas a tomar con los dueños de los predios.
El comportamiento del contratista con los dueños y/o habitantes de los predios debe ser siempre de cordialidad y educación.</t>
  </si>
  <si>
    <t>Firma del Administrador del Contrato</t>
  </si>
  <si>
    <t xml:space="preserve">Fecha de elaboración </t>
  </si>
  <si>
    <t>SSO - PRO - 015 Trabajos con tensión</t>
  </si>
  <si>
    <t>Actividades  que impliquen conducir vehículos</t>
  </si>
  <si>
    <t xml:space="preserve">Análisis Seguro de Trabajo (AST) y charlas previas de seguridad </t>
  </si>
  <si>
    <t xml:space="preserve">Operaciones en las que se tiene contacto directo con elementos  energizados &gt;750V o se entra en su zona de influencia </t>
  </si>
  <si>
    <t>Operaciones en las que se tiene contacto directo con elementos  energizados &gt;750V o se entra en su zona de influencia</t>
  </si>
  <si>
    <t>Análisis Seguro de Trabajo (AST) ,Establecer procedimiento especifico. Consultar procedimiento para trabajos con tensión</t>
  </si>
  <si>
    <t>Análisis Seguro de Trabajo (AST) ,Establecer procedimiento especifico. Consultar procedimiento para trabajos con tensión y subestaciones</t>
  </si>
  <si>
    <t>GO-SSO-PRO-014 - Procedimiento de manejo de productos químicos</t>
  </si>
  <si>
    <t>Manejo de productos químicos</t>
  </si>
  <si>
    <t>Cumplimiento procedimiento AES Chivor para manejo defensivo
Se exigira aplicar tecnicas de manejo defensivo.
Los conductores deberan tener certificado de manejo defensivo menor a un año
Respeto a los límites de velocidad cumpliendo con las normas de tránsito colombiana y de la compañía. 
Verificación diaria del estado tecnico mecánico de los vehiculos mediante  lista de chequeo.</t>
  </si>
  <si>
    <t xml:space="preserve">El trabajo a contratar involucra el desarrollo de actividades que tengan el potencial de generar un incidente SIP </t>
  </si>
  <si>
    <t>Contratar técnologo en seguridad industrial con licencia. Se requiere disponibilidad de vehiculo acondicionado para transporte de pacientes, consultar a seguridad industrial las caracteristicas del vehiculo a solicitar</t>
  </si>
  <si>
    <t xml:space="preserve">Contratar técnologo seguridad industrial con licencia o superior </t>
  </si>
  <si>
    <t>ACCIONES DE AES PARA CONTROLAR LOS PELIGROS</t>
  </si>
  <si>
    <t>ACCIONES DEL CONTRATISTA PARA CONTROLAR LOS PELIGROS</t>
  </si>
  <si>
    <t>Se requiere disponibilidad de vehiculo</t>
  </si>
  <si>
    <t>Se requiere disponibilidad de vehiculo acondicionado para transporte de pacientes, consultar a seguridad industrial las caracteristicas del vehiculo a solicitar</t>
  </si>
  <si>
    <t>Contratar técnologo seguridad industrial con licencia o superior y se requiere disponibilidad de vehiculo</t>
  </si>
  <si>
    <t>d</t>
  </si>
  <si>
    <t>El trabajo a contratar involucra el desarrollo de actividades que requieran el diligenciamiento de permisos para trabajos de alto riesgo ?   ( trabajos en altura, caliente, espacios confinados y Peligro electrico)</t>
  </si>
  <si>
    <t>Contratar técnologo seguridad industrial con licencia o superior, se requiere disponibilidad de vehículo</t>
  </si>
  <si>
    <t>Se requiere disponibilidad de vehículo</t>
  </si>
  <si>
    <t xml:space="preserve">Actividades en o cerca de equipos con el potencial de causar Arco Eléctrico. </t>
  </si>
  <si>
    <t xml:space="preserve">Las actividades en una carretera con la posibilidad de ser golpeado por vehículos (No incluye conducir o viajar en una carretera pública). </t>
  </si>
  <si>
    <t xml:space="preserve">Actividades con el potencial de ahogamiento. </t>
  </si>
  <si>
    <t xml:space="preserve">Actividad que implique trabajos a una altura por encima de 1,8 metros (6 pies) y trepar postes eléctricos. </t>
  </si>
  <si>
    <t xml:space="preserve">Las actividades con el potencial de exposición a voltaje directo ≥50 a voltios. </t>
  </si>
  <si>
    <t xml:space="preserve">Trabajo en caliente fuera de los lugares designados. </t>
  </si>
  <si>
    <t xml:space="preserve">Las actividades que supongan acceder a espacios cerrados o potencial de atrapamiento / inmersión como el trabajo dentro de una zanja, túnel, etc. </t>
  </si>
  <si>
    <t xml:space="preserve">Poda de árboles y actividades relacionadas con el potencial de causar lesiones por el equipo de podar árboles y / o golpes por la caída de árbol o rama. </t>
  </si>
  <si>
    <t xml:space="preserve">Las actividades relacionadas con la operación o trabajos en las cercanías de equipos de la planta de operación. </t>
  </si>
  <si>
    <t>#</t>
  </si>
  <si>
    <t>Cumplimiento estandar AES Colombia seguridad eléctrica.
Utilizar EPP protección arco eléctrico es indispensable el uso de protección visual (careta) y guantes dieléctricos según el voltaje con el que se vaya a trabajar.Uso de herramientas aisladas. 
Uso de botas dieléctricas. 
Prendas de dotación en material ignifugo.
Camisas en manga larga.
Contar con procedimiento y elementos para realizar un rescate y plan de emergencias</t>
  </si>
  <si>
    <t>SISTEMA GESTIÓN DE SEGURIDAD
EVALUACIÓN PRELIMINAR DE PELIGROS</t>
  </si>
  <si>
    <t>CO-SS-PR-007-F6</t>
  </si>
  <si>
    <t>Instalar fuentes de iluminación que garanticen la correcta realización de las actividades conforme al procedimiento CO-SS-PR-012</t>
  </si>
  <si>
    <t xml:space="preserve">Cumplir con el procedimiento CO-SS-PR-013 Procedimiento para control de trafico en zonas de trabajo. Analisis Seguro de Trabajo (AST) y charlas previas de seguridad,Autocuidado </t>
  </si>
  <si>
    <t>CONTROL DE CAMBIOS</t>
  </si>
  <si>
    <t>REVISIÓN</t>
  </si>
  <si>
    <t>FECHA</t>
  </si>
  <si>
    <t>RESPONSABLE</t>
  </si>
  <si>
    <t>RESUMEN DEL CAMBIO</t>
  </si>
  <si>
    <t>Sergio Fajardo</t>
  </si>
  <si>
    <t>Laura Pinzón</t>
  </si>
  <si>
    <t>Sustitución AES Chivor por AES Colombia</t>
  </si>
  <si>
    <t>Se actualizó la codificación de los procedimientos de referencia.</t>
  </si>
  <si>
    <t xml:space="preserve">CO-SS-MA-001 Manual de seguridad para contratistas </t>
  </si>
  <si>
    <t>CO-SS-PR-002 - Procedimiento Gestión de Incidentes</t>
  </si>
  <si>
    <t>CO-SS-PR-001 - Procedimiento AST y Charlas Previas de Seguridad</t>
  </si>
  <si>
    <t>CO-SS-PR-016 - Procedimiento orden y limpieza</t>
  </si>
  <si>
    <t>CO-SS-PR-003 - Procedimiento protección auditiva y reducción del ruido</t>
  </si>
  <si>
    <t>CO-SS-PR-004 - Procedimiento seguridad proactiva</t>
  </si>
  <si>
    <t>CO-SS-PR-017 - Procedimiento para trabajos en caliente</t>
  </si>
  <si>
    <t>CO-SS-PR-009 - Procedimiento de prevención de caídas</t>
  </si>
  <si>
    <t>CO-SS-PRO-013- Procedimiento para control de trafico en zonas de trabajo</t>
  </si>
  <si>
    <t>CO-SS-PR-008 - Procedimiento trabajos espacios confinados</t>
  </si>
  <si>
    <t xml:space="preserve">CO-SS-PR-011 - Procedimiento Seguridad Eléctrica </t>
  </si>
  <si>
    <t xml:space="preserve">CO-SS-PR-006 - Procedimiento aparejos y equipos de elevación </t>
  </si>
  <si>
    <t>CO-SS-PR-015 Gestión de vegetación y despunte de arboles</t>
  </si>
  <si>
    <t>CO-SS-PR-010- Procedimiento de Protección de Maquinaria</t>
  </si>
  <si>
    <t>CO-SS-PR-012- Procedimiento Iluminación</t>
  </si>
  <si>
    <t xml:space="preserve">CO-SS-PR-020- Seguridad en  Buceo </t>
  </si>
  <si>
    <t>CO-SS-PR-019- Procedimiento manejo defensivo</t>
  </si>
  <si>
    <t>CO-SS-PR-014 - Procedimiento prevención estrés térmico</t>
  </si>
  <si>
    <t>DESCRIPCIÓN DEL PELIGRO ESPECIFICO PRESENTE EN LA ACTIVIDAD</t>
  </si>
  <si>
    <t xml:space="preserve">
Actividades en áreas con posible exposición a serpientes y animales ponzoñosos.</t>
  </si>
  <si>
    <t>Prestar constante atención a la presencia de animales ponzoñosos (serpientes, abejas, avispas, hormigas, alacranes y roedores). Evitar retirar panales de abejas o avispas u hormigueros, en caso de necesitarse informar a la Dirección Ambiental.</t>
  </si>
  <si>
    <t xml:space="preserve">Se requiere disponibilidad de vehículo acondicionado para transporte de pacientes, consultar a seguridad industrial las características del vehículo a solicitar. Si el trabajo se desarrolla fuera de Casa de Maquinas o Santa Maria contratar tecnólogo en seguridad industrial con licencia o superior </t>
  </si>
  <si>
    <t xml:space="preserve">CO-OPE-PR-002 Procedimiento de seguridad en la Subestaciones </t>
  </si>
  <si>
    <t>CO-SS-PR-022 Procedimiento responsabilidades y reconocimientos</t>
  </si>
  <si>
    <t>Responsabilidades y reconocimientos</t>
  </si>
  <si>
    <t>CO-OC-PRO-001 Procedimiento de seguridad en excavaciones</t>
  </si>
  <si>
    <t xml:space="preserve">CO-MAN-ELE-PR-001 Procedimiento construcción líneas aéreas </t>
  </si>
  <si>
    <t xml:space="preserve">Se agrego el procedimiento de responsabilidades y reconocimientos en la fila 56 </t>
  </si>
  <si>
    <t>Se agrego el peligro de riesgo ofídico en la fila 46</t>
  </si>
  <si>
    <t>Versión: 8</t>
  </si>
  <si>
    <t>Fecha Revisión: Mar-2020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</si>
</sst>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0"/>
      <name val="Arial"/>
    </font>
    <font>
      <sz val="10"/>
      <name val="Arial"/>
      <family val="2"/>
    </font>
    <font>
      <sz val="8"/>
      <name val="Arial"/>
      <family val="2"/>
    </font>
    <font>
      <b/>
      <sz val="10"/>
      <name val="Arial"/>
      <family val="2"/>
    </font>
    <font>
      <sz val="10"/>
      <name val="Arial"/>
      <family val="2"/>
    </font>
    <font>
      <sz val="10"/>
      <name val="Arial"/>
      <family val="2"/>
    </font>
    <font>
      <sz val="9"/>
      <name val="Arial"/>
      <family val="2"/>
    </font>
    <font>
      <b/>
      <sz val="11"/>
      <name val="Arial"/>
      <family val="2"/>
    </font>
    <font>
      <sz val="10"/>
      <name val="Arial"/>
      <family val="2"/>
    </font>
    <font>
      <sz val="11"/>
      <name val="Arial"/>
      <family val="2"/>
    </font>
    <font>
      <b/>
      <sz val="10"/>
      <color theme="0"/>
      <name val="Arial"/>
      <family val="2"/>
    </font>
    <font>
      <sz val="10"/>
      <color rgb="FFFF0000"/>
      <name val="Arial"/>
      <family val="2"/>
    </font>
    <font>
      <sz val="10"/>
      <color theme="0"/>
      <name val="Arial"/>
      <family val="2"/>
    </font>
    <font>
      <b/>
      <sz val="8"/>
      <name val="Arial monospaced for SAP"/>
      <family val="3"/>
    </font>
    <font>
      <b/>
      <sz val="10"/>
      <name val="Arial monospaced for SAP"/>
      <family val="3"/>
    </font>
    <font>
      <sz val="8"/>
      <name val="Arial monospaced for SAP"/>
      <family val="3"/>
    </font>
    <font>
      <sz val="10"/>
      <name val="Arial CE"/>
      <family val="2"/>
      <charset val="238"/>
    </font>
    <font>
      <b/>
      <sz val="12"/>
      <color theme="1"/>
      <name val="Calibri"/>
      <family val="2"/>
      <scheme val="minor"/>
    </font>
    <font>
      <sz val="12"/>
      <color theme="1"/>
      <name val="Calibri"/>
      <family val="2"/>
      <scheme val="minor"/>
    </font>
  </fonts>
  <fills count="7">
    <fill>
      <patternFill patternType="none"/>
    </fill>
    <fill>
      <patternFill patternType="gray125"/>
    </fill>
    <fill>
      <patternFill patternType="solid">
        <fgColor theme="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s>
  <borders count="3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rgb="FF9CC2E5"/>
      </left>
      <right style="medium">
        <color rgb="FF9CC2E5"/>
      </right>
      <top/>
      <bottom style="medium">
        <color rgb="FF9CC2E5"/>
      </bottom>
      <diagonal/>
    </border>
    <border>
      <left/>
      <right style="medium">
        <color rgb="FF9CC2E5"/>
      </right>
      <top/>
      <bottom style="medium">
        <color rgb="FF9CC2E5"/>
      </bottom>
      <diagonal/>
    </border>
    <border>
      <left/>
      <right style="medium">
        <color rgb="FF5B9BD5"/>
      </right>
      <top style="medium">
        <color rgb="FF5B9BD5"/>
      </top>
      <bottom style="medium">
        <color rgb="FF5B9BD5"/>
      </bottom>
      <diagonal/>
    </border>
    <border>
      <left style="medium">
        <color rgb="FF5B9BD5"/>
      </left>
      <right/>
      <top style="medium">
        <color rgb="FF5B9BD5"/>
      </top>
      <bottom style="medium">
        <color rgb="FF5B9BD5"/>
      </bottom>
      <diagonal/>
    </border>
  </borders>
  <cellStyleXfs count="1">
    <xf numFmtId="0" fontId="0" fillId="0" borderId="0"/>
  </cellStyleXfs>
  <cellXfs count="224">
    <xf numFmtId="0" fontId="0" fillId="0" borderId="0" xfId="0"/>
    <xf numFmtId="0" fontId="3" fillId="0" borderId="0" xfId="0" applyFont="1"/>
    <xf numFmtId="0" fontId="0" fillId="0" borderId="1" xfId="0" applyBorder="1"/>
    <xf numFmtId="0" fontId="0" fillId="0" borderId="0" xfId="0" applyAlignment="1">
      <alignment wrapText="1"/>
    </xf>
    <xf numFmtId="0" fontId="0" fillId="0" borderId="0" xfId="0" applyBorder="1" applyAlignment="1">
      <alignment horizontal="center"/>
    </xf>
    <xf numFmtId="0" fontId="0" fillId="0" borderId="0" xfId="0" applyBorder="1"/>
    <xf numFmtId="0" fontId="0" fillId="0" borderId="2" xfId="0" applyBorder="1" applyAlignment="1">
      <alignment horizontal="center"/>
    </xf>
    <xf numFmtId="0" fontId="0" fillId="0" borderId="0" xfId="0" applyAlignment="1">
      <alignment horizontal="justify" vertical="center" wrapText="1"/>
    </xf>
    <xf numFmtId="0" fontId="1" fillId="0" borderId="0" xfId="0" applyFont="1" applyAlignment="1">
      <alignment wrapText="1"/>
    </xf>
    <xf numFmtId="0" fontId="0" fillId="0" borderId="0" xfId="0" applyBorder="1" applyAlignment="1">
      <alignment wrapText="1"/>
    </xf>
    <xf numFmtId="0" fontId="3" fillId="0" borderId="0" xfId="0" applyFont="1" applyBorder="1"/>
    <xf numFmtId="0" fontId="0" fillId="0" borderId="3" xfId="0" applyBorder="1" applyAlignment="1">
      <alignment horizontal="left" vertical="center" wrapText="1"/>
    </xf>
    <xf numFmtId="0" fontId="5" fillId="0" borderId="3" xfId="0" applyFont="1" applyBorder="1" applyAlignment="1">
      <alignment horizontal="center"/>
    </xf>
    <xf numFmtId="0" fontId="0" fillId="0" borderId="3" xfId="0" applyBorder="1" applyAlignment="1">
      <alignment horizontal="left"/>
    </xf>
    <xf numFmtId="0" fontId="1" fillId="0" borderId="0" xfId="0" applyFont="1" applyBorder="1" applyAlignment="1">
      <alignment horizontal="justify" vertical="center" wrapText="1"/>
    </xf>
    <xf numFmtId="0" fontId="1" fillId="0" borderId="4" xfId="0" applyFont="1" applyBorder="1" applyAlignment="1">
      <alignment horizontal="justify" vertical="center" wrapText="1"/>
    </xf>
    <xf numFmtId="0" fontId="5" fillId="0" borderId="4" xfId="0" applyNumberFormat="1" applyFont="1" applyBorder="1" applyAlignment="1">
      <alignment wrapText="1"/>
    </xf>
    <xf numFmtId="0" fontId="10" fillId="2" borderId="0" xfId="0" applyFont="1" applyFill="1" applyBorder="1" applyAlignment="1">
      <alignment horizontal="center" vertical="center" wrapText="1"/>
    </xf>
    <xf numFmtId="0" fontId="5" fillId="0" borderId="2" xfId="0" applyFont="1" applyBorder="1" applyAlignment="1">
      <alignment horizontal="center"/>
    </xf>
    <xf numFmtId="0" fontId="10" fillId="2" borderId="5"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0" xfId="0" applyFont="1" applyFill="1" applyBorder="1" applyAlignment="1">
      <alignment vertical="center" wrapText="1"/>
    </xf>
    <xf numFmtId="0" fontId="10" fillId="2" borderId="2" xfId="0" applyFont="1" applyFill="1" applyBorder="1" applyAlignment="1">
      <alignment horizontal="center" vertical="center" wrapText="1"/>
    </xf>
    <xf numFmtId="0" fontId="5" fillId="0" borderId="0" xfId="0" applyFont="1" applyBorder="1" applyAlignment="1">
      <alignment horizontal="center" vertical="center" wrapText="1"/>
    </xf>
    <xf numFmtId="0" fontId="0" fillId="0" borderId="0" xfId="0" applyBorder="1" applyAlignment="1">
      <alignment horizontal="left" vertical="center" wrapText="1"/>
    </xf>
    <xf numFmtId="0" fontId="0" fillId="0" borderId="0" xfId="0" applyBorder="1" applyAlignment="1">
      <alignment horizontal="left"/>
    </xf>
    <xf numFmtId="0" fontId="6" fillId="0" borderId="2" xfId="0" applyFont="1" applyBorder="1" applyAlignment="1">
      <alignment horizontal="center" wrapText="1"/>
    </xf>
    <xf numFmtId="0" fontId="6" fillId="0" borderId="5" xfId="0" applyFont="1" applyBorder="1" applyAlignment="1">
      <alignment wrapText="1"/>
    </xf>
    <xf numFmtId="0" fontId="6" fillId="0" borderId="4" xfId="0" applyFont="1" applyBorder="1" applyAlignment="1">
      <alignment wrapText="1"/>
    </xf>
    <xf numFmtId="0" fontId="5" fillId="0" borderId="5" xfId="0" applyFont="1" applyBorder="1" applyAlignment="1"/>
    <xf numFmtId="0" fontId="5" fillId="0" borderId="4" xfId="0" applyFont="1" applyBorder="1" applyAlignment="1"/>
    <xf numFmtId="0" fontId="10"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0" fillId="0" borderId="0" xfId="0" applyProtection="1">
      <protection locked="0"/>
    </xf>
    <xf numFmtId="0" fontId="0" fillId="0" borderId="8" xfId="0" applyBorder="1" applyAlignment="1" applyProtection="1">
      <alignment horizontal="left" vertical="center"/>
      <protection locked="0"/>
    </xf>
    <xf numFmtId="0" fontId="5" fillId="0" borderId="2" xfId="0" applyFont="1" applyBorder="1" applyAlignment="1" applyProtection="1">
      <alignment horizontal="center" vertical="center"/>
      <protection locked="0"/>
    </xf>
    <xf numFmtId="0" fontId="0" fillId="0" borderId="2" xfId="0" applyBorder="1" applyAlignment="1" applyProtection="1">
      <alignment horizontal="left" vertical="center"/>
      <protection locked="0"/>
    </xf>
    <xf numFmtId="0" fontId="3" fillId="0" borderId="2" xfId="0" applyFont="1" applyBorder="1" applyAlignment="1">
      <alignment horizontal="center" vertical="center"/>
    </xf>
    <xf numFmtId="0" fontId="6" fillId="0" borderId="5" xfId="0" applyFont="1" applyFill="1" applyBorder="1" applyAlignment="1">
      <alignment wrapText="1"/>
    </xf>
    <xf numFmtId="0" fontId="6" fillId="0" borderId="4" xfId="0" applyFont="1" applyFill="1" applyBorder="1" applyAlignment="1">
      <alignment wrapText="1"/>
    </xf>
    <xf numFmtId="0" fontId="3" fillId="0" borderId="2" xfId="0" applyFont="1" applyBorder="1" applyAlignment="1" applyProtection="1">
      <alignment horizontal="center" vertical="center"/>
    </xf>
    <xf numFmtId="0" fontId="5" fillId="0" borderId="2" xfId="0" applyFont="1" applyBorder="1" applyProtection="1">
      <protection locked="0"/>
    </xf>
    <xf numFmtId="0" fontId="10" fillId="2" borderId="9" xfId="0" applyFont="1" applyFill="1" applyBorder="1" applyAlignment="1">
      <alignment horizontal="center" vertical="center" wrapText="1"/>
    </xf>
    <xf numFmtId="0" fontId="3" fillId="0" borderId="2" xfId="0" applyFont="1" applyFill="1" applyBorder="1" applyAlignment="1" applyProtection="1">
      <alignment horizontal="center"/>
      <protection locked="0"/>
    </xf>
    <xf numFmtId="0" fontId="10" fillId="2" borderId="10" xfId="0" applyFont="1" applyFill="1" applyBorder="1" applyAlignment="1">
      <alignment horizontal="center" vertical="center" wrapText="1"/>
    </xf>
    <xf numFmtId="0" fontId="5" fillId="0" borderId="0" xfId="0" applyFont="1" applyBorder="1" applyAlignment="1">
      <alignment horizontal="left" vertical="center" wrapText="1"/>
    </xf>
    <xf numFmtId="0" fontId="3" fillId="0" borderId="0" xfId="0" applyFont="1" applyBorder="1" applyAlignment="1">
      <alignment horizontal="center"/>
    </xf>
    <xf numFmtId="0" fontId="5" fillId="0" borderId="0" xfId="0" applyFont="1" applyBorder="1" applyAlignment="1">
      <alignment horizontal="left"/>
    </xf>
    <xf numFmtId="0" fontId="4" fillId="0" borderId="0" xfId="0" applyFont="1" applyBorder="1" applyAlignment="1" applyProtection="1">
      <alignment horizontal="left" vertical="center" wrapText="1"/>
      <protection locked="0"/>
    </xf>
    <xf numFmtId="0" fontId="0" fillId="0" borderId="11" xfId="0" applyBorder="1" applyAlignment="1">
      <alignment horizontal="left" vertical="center" wrapText="1"/>
    </xf>
    <xf numFmtId="0" fontId="0" fillId="0" borderId="12" xfId="0" applyBorder="1" applyAlignment="1">
      <alignment horizontal="left"/>
    </xf>
    <xf numFmtId="0" fontId="2" fillId="0" borderId="2" xfId="0" applyFont="1" applyBorder="1" applyAlignment="1" applyProtection="1">
      <alignment wrapText="1"/>
      <protection locked="0"/>
    </xf>
    <xf numFmtId="0" fontId="4" fillId="0" borderId="0" xfId="0" applyFont="1"/>
    <xf numFmtId="0" fontId="0" fillId="3" borderId="0" xfId="0" applyFill="1"/>
    <xf numFmtId="0" fontId="4" fillId="0" borderId="2" xfId="0" applyFont="1" applyBorder="1" applyAlignment="1" applyProtection="1">
      <alignment horizontal="center" vertical="center" wrapText="1"/>
      <protection locked="0"/>
    </xf>
    <xf numFmtId="0" fontId="10" fillId="2" borderId="13" xfId="0" applyFont="1" applyFill="1" applyBorder="1" applyAlignment="1">
      <alignment horizontal="center" vertical="center" wrapText="1"/>
    </xf>
    <xf numFmtId="0" fontId="11" fillId="0" borderId="0" xfId="0" applyFont="1"/>
    <xf numFmtId="0" fontId="11" fillId="0" borderId="0" xfId="0" applyFont="1" applyBorder="1"/>
    <xf numFmtId="0" fontId="11" fillId="0" borderId="0" xfId="0" applyFont="1" applyBorder="1" applyAlignment="1"/>
    <xf numFmtId="0" fontId="11" fillId="0" borderId="0" xfId="0" applyFont="1" applyBorder="1" applyAlignment="1">
      <alignment vertical="center" wrapText="1"/>
    </xf>
    <xf numFmtId="0" fontId="12" fillId="0" borderId="0" xfId="0" applyFont="1"/>
    <xf numFmtId="0" fontId="3" fillId="0" borderId="2" xfId="0" applyFont="1" applyBorder="1" applyAlignment="1" applyProtection="1">
      <alignment horizontal="center"/>
    </xf>
    <xf numFmtId="0" fontId="6" fillId="3" borderId="5" xfId="0" applyFont="1" applyFill="1" applyBorder="1" applyAlignment="1">
      <alignment wrapText="1"/>
    </xf>
    <xf numFmtId="0" fontId="0" fillId="0" borderId="0" xfId="0" applyAlignment="1">
      <alignment horizontal="left" vertical="center" wrapText="1"/>
    </xf>
    <xf numFmtId="0" fontId="4" fillId="0" borderId="5" xfId="0" applyFont="1" applyBorder="1" applyAlignment="1"/>
    <xf numFmtId="0" fontId="0" fillId="0" borderId="2" xfId="0" applyBorder="1" applyAlignment="1" applyProtection="1">
      <alignment horizontal="left" vertical="center"/>
    </xf>
    <xf numFmtId="0" fontId="5" fillId="0" borderId="2" xfId="0" applyFont="1" applyBorder="1" applyAlignment="1" applyProtection="1">
      <alignment horizontal="center"/>
    </xf>
    <xf numFmtId="0" fontId="0" fillId="0" borderId="14" xfId="0" applyBorder="1" applyAlignment="1" applyProtection="1">
      <alignment horizontal="left" vertical="center"/>
      <protection locked="0"/>
    </xf>
    <xf numFmtId="0" fontId="3" fillId="0" borderId="2" xfId="0" applyFont="1" applyFill="1" applyBorder="1" applyAlignment="1" applyProtection="1">
      <alignment horizontal="center"/>
    </xf>
    <xf numFmtId="0" fontId="11" fillId="0" borderId="0" xfId="0" applyNumberFormat="1" applyFont="1" applyBorder="1" applyAlignment="1">
      <alignment wrapText="1"/>
    </xf>
    <xf numFmtId="0" fontId="12" fillId="0" borderId="0" xfId="0" applyFont="1" applyFill="1"/>
    <xf numFmtId="0" fontId="10" fillId="2" borderId="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4" fillId="0" borderId="8" xfId="0" applyFont="1" applyBorder="1" applyAlignment="1" applyProtection="1">
      <alignment horizontal="center" vertical="center" wrapText="1"/>
      <protection locked="0"/>
    </xf>
    <xf numFmtId="0" fontId="0" fillId="0" borderId="8" xfId="0" applyBorder="1" applyAlignment="1" applyProtection="1">
      <alignment vertical="center" wrapText="1"/>
      <protection locked="0"/>
    </xf>
    <xf numFmtId="0" fontId="8" fillId="0" borderId="8" xfId="0" applyFont="1" applyBorder="1" applyAlignment="1">
      <alignment horizontal="justify" vertical="center" wrapText="1"/>
    </xf>
    <xf numFmtId="0" fontId="4" fillId="0" borderId="16" xfId="0" applyNumberFormat="1" applyFont="1" applyBorder="1" applyAlignment="1">
      <alignment vertical="center" wrapText="1"/>
    </xf>
    <xf numFmtId="0" fontId="0" fillId="0" borderId="2" xfId="0" applyBorder="1" applyAlignment="1" applyProtection="1">
      <alignment horizontal="center" vertical="center" wrapText="1"/>
      <protection locked="0"/>
    </xf>
    <xf numFmtId="0" fontId="0" fillId="0" borderId="2" xfId="0" applyBorder="1" applyAlignment="1" applyProtection="1">
      <alignment vertical="center" wrapText="1"/>
      <protection locked="0"/>
    </xf>
    <xf numFmtId="0" fontId="0" fillId="0" borderId="17" xfId="0" applyBorder="1" applyAlignment="1" applyProtection="1">
      <alignment horizontal="center" vertical="center" wrapText="1"/>
      <protection locked="0"/>
    </xf>
    <xf numFmtId="0" fontId="0" fillId="0" borderId="17" xfId="0" applyBorder="1" applyAlignment="1" applyProtection="1">
      <alignment vertical="center" wrapText="1"/>
      <protection locked="0"/>
    </xf>
    <xf numFmtId="14" fontId="0" fillId="0" borderId="0" xfId="0" applyNumberFormat="1" applyAlignment="1" applyProtection="1">
      <alignment wrapText="1"/>
      <protection locked="0"/>
    </xf>
    <xf numFmtId="0" fontId="3" fillId="0" borderId="1" xfId="0" applyFont="1" applyBorder="1"/>
    <xf numFmtId="0" fontId="3" fillId="0" borderId="1" xfId="0" applyFont="1" applyBorder="1" applyAlignment="1">
      <alignment horizontal="center" wrapText="1"/>
    </xf>
    <xf numFmtId="0" fontId="4" fillId="0" borderId="2" xfId="0" applyFont="1" applyBorder="1" applyAlignment="1" applyProtection="1">
      <alignment horizontal="left" vertical="center"/>
      <protection locked="0"/>
    </xf>
    <xf numFmtId="0" fontId="2" fillId="0" borderId="16" xfId="0" applyNumberFormat="1" applyFont="1" applyBorder="1" applyAlignment="1" applyProtection="1">
      <alignment wrapText="1"/>
    </xf>
    <xf numFmtId="0" fontId="4" fillId="0" borderId="0" xfId="0" applyFont="1" applyBorder="1" applyAlignment="1">
      <alignment horizontal="left" vertical="center" wrapText="1"/>
    </xf>
    <xf numFmtId="0" fontId="12" fillId="0" borderId="0" xfId="0" applyNumberFormat="1" applyFont="1" applyFill="1" applyBorder="1" applyAlignment="1">
      <alignment wrapText="1"/>
    </xf>
    <xf numFmtId="0" fontId="7" fillId="0" borderId="33" xfId="0" applyFont="1" applyBorder="1" applyAlignment="1">
      <alignment horizontal="center" vertical="center" wrapText="1"/>
    </xf>
    <xf numFmtId="0" fontId="9" fillId="0" borderId="34" xfId="0" applyFont="1" applyBorder="1" applyAlignment="1">
      <alignment horizontal="justify" vertical="center" wrapText="1"/>
    </xf>
    <xf numFmtId="0" fontId="3" fillId="0" borderId="0" xfId="0" applyFont="1" applyAlignment="1">
      <alignment vertical="center"/>
    </xf>
    <xf numFmtId="0" fontId="7" fillId="4" borderId="35"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6" fillId="5" borderId="5" xfId="0" applyFont="1" applyFill="1" applyBorder="1" applyAlignment="1">
      <alignment wrapText="1"/>
    </xf>
    <xf numFmtId="0" fontId="6" fillId="5" borderId="4" xfId="0" applyFont="1" applyFill="1" applyBorder="1" applyAlignment="1">
      <alignment wrapText="1"/>
    </xf>
    <xf numFmtId="0" fontId="1" fillId="0" borderId="2"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5" borderId="0" xfId="0" applyFont="1" applyFill="1" applyBorder="1" applyAlignment="1">
      <alignment horizontal="center" vertical="center" wrapText="1"/>
    </xf>
    <xf numFmtId="0" fontId="1" fillId="5" borderId="0" xfId="0" applyFont="1" applyFill="1" applyBorder="1" applyAlignment="1">
      <alignment horizontal="justify" vertical="center" wrapText="1"/>
    </xf>
    <xf numFmtId="0" fontId="1" fillId="5" borderId="0" xfId="0" applyFont="1" applyFill="1" applyBorder="1" applyAlignment="1">
      <alignment horizontal="left" vertical="center" wrapText="1"/>
    </xf>
    <xf numFmtId="0" fontId="6" fillId="5" borderId="0" xfId="0" applyFont="1" applyFill="1" applyBorder="1" applyAlignment="1">
      <alignment wrapText="1"/>
    </xf>
    <xf numFmtId="0" fontId="1" fillId="0" borderId="0" xfId="0" applyFont="1"/>
    <xf numFmtId="0" fontId="1" fillId="5" borderId="0" xfId="0" applyFont="1" applyFill="1" applyBorder="1" applyAlignment="1">
      <alignment wrapText="1"/>
    </xf>
    <xf numFmtId="0" fontId="1" fillId="5" borderId="0" xfId="0" applyFont="1" applyFill="1" applyBorder="1"/>
    <xf numFmtId="0" fontId="1" fillId="5" borderId="0" xfId="0" applyFont="1" applyFill="1" applyAlignment="1">
      <alignment horizontal="left" vertical="center" wrapText="1"/>
    </xf>
    <xf numFmtId="0" fontId="1" fillId="5" borderId="0" xfId="0" applyFont="1" applyFill="1"/>
    <xf numFmtId="0" fontId="1" fillId="5" borderId="0" xfId="0" applyFont="1" applyFill="1" applyAlignment="1">
      <alignment wrapText="1"/>
    </xf>
    <xf numFmtId="0" fontId="1" fillId="5" borderId="0" xfId="0" applyNumberFormat="1" applyFont="1" applyFill="1" applyBorder="1" applyAlignment="1">
      <alignment wrapText="1"/>
    </xf>
    <xf numFmtId="0" fontId="16" fillId="5" borderId="0" xfId="0" applyFont="1" applyFill="1" applyBorder="1" applyAlignment="1">
      <alignment horizontal="center" vertical="center" wrapText="1"/>
    </xf>
    <xf numFmtId="0" fontId="1" fillId="5" borderId="0" xfId="0" applyFont="1" applyFill="1" applyAlignment="1">
      <alignment horizontal="justify" vertical="center" wrapText="1"/>
    </xf>
    <xf numFmtId="0" fontId="1" fillId="5" borderId="1" xfId="0" applyFont="1" applyFill="1" applyBorder="1" applyAlignment="1">
      <alignment wrapText="1"/>
    </xf>
    <xf numFmtId="0" fontId="1" fillId="5" borderId="1" xfId="0" applyFont="1" applyFill="1" applyBorder="1" applyAlignment="1">
      <alignment horizontal="justify" vertical="center" wrapText="1"/>
    </xf>
    <xf numFmtId="0" fontId="1" fillId="5" borderId="0" xfId="0" applyFont="1" applyFill="1" applyAlignment="1">
      <alignment horizontal="center" vertical="center" wrapText="1"/>
    </xf>
    <xf numFmtId="0" fontId="1" fillId="0" borderId="0" xfId="0" applyFont="1" applyBorder="1" applyAlignment="1">
      <alignment horizontal="left"/>
    </xf>
    <xf numFmtId="0" fontId="1" fillId="0" borderId="0" xfId="0" applyNumberFormat="1" applyFont="1" applyBorder="1" applyAlignment="1">
      <alignment wrapText="1"/>
    </xf>
    <xf numFmtId="0" fontId="3" fillId="0" borderId="0" xfId="0" applyFont="1" applyFill="1" applyBorder="1" applyAlignment="1">
      <alignment vertical="center" wrapText="1"/>
    </xf>
    <xf numFmtId="0" fontId="1" fillId="0" borderId="0" xfId="0" applyFont="1" applyFill="1"/>
    <xf numFmtId="0" fontId="1" fillId="0" borderId="0" xfId="0" applyFont="1" applyBorder="1" applyAlignment="1">
      <alignment vertical="center" wrapText="1"/>
    </xf>
    <xf numFmtId="0" fontId="17" fillId="0" borderId="2" xfId="0" applyFont="1" applyBorder="1" applyAlignment="1">
      <alignment horizontal="center" vertical="center"/>
    </xf>
    <xf numFmtId="0" fontId="0" fillId="0" borderId="2" xfId="0" applyBorder="1" applyAlignment="1">
      <alignment horizontal="center" vertical="center" wrapText="1"/>
    </xf>
    <xf numFmtId="14" fontId="0" fillId="0" borderId="2" xfId="0" applyNumberFormat="1" applyBorder="1" applyAlignment="1">
      <alignment horizontal="center" vertical="center"/>
    </xf>
    <xf numFmtId="0" fontId="1" fillId="0" borderId="2" xfId="0" applyFont="1" applyBorder="1" applyAlignment="1">
      <alignment horizontal="left" vertical="center" wrapText="1"/>
    </xf>
    <xf numFmtId="0" fontId="1" fillId="0" borderId="2" xfId="0" applyFont="1" applyFill="1" applyBorder="1" applyAlignment="1" applyProtection="1">
      <alignment horizontal="center" vertical="center"/>
      <protection locked="0"/>
    </xf>
    <xf numFmtId="0" fontId="3" fillId="0" borderId="0" xfId="0" applyFont="1" applyFill="1" applyBorder="1" applyAlignment="1">
      <alignment horizontal="center"/>
    </xf>
    <xf numFmtId="0" fontId="0" fillId="0" borderId="2" xfId="0" applyBorder="1" applyAlignment="1">
      <alignment horizontal="left" vertical="center" wrapText="1"/>
    </xf>
    <xf numFmtId="0" fontId="0" fillId="0" borderId="2" xfId="0" applyBorder="1" applyAlignment="1">
      <alignment horizontal="center" vertical="center"/>
    </xf>
    <xf numFmtId="0" fontId="0" fillId="0" borderId="2" xfId="0" applyFont="1" applyFill="1" applyBorder="1" applyAlignment="1">
      <alignment horizontal="center" vertical="center" wrapText="1"/>
    </xf>
    <xf numFmtId="0" fontId="4" fillId="0" borderId="2" xfId="0" applyFont="1" applyBorder="1" applyAlignment="1">
      <alignment horizontal="center"/>
    </xf>
    <xf numFmtId="0" fontId="15"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4" fillId="0" borderId="0" xfId="0" applyFont="1" applyBorder="1" applyAlignment="1">
      <alignment horizontal="left" wrapText="1"/>
    </xf>
    <xf numFmtId="0" fontId="10" fillId="2" borderId="10"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0" fillId="0" borderId="2" xfId="0" applyFill="1" applyBorder="1" applyAlignment="1">
      <alignment horizontal="left" vertical="center" wrapText="1"/>
    </xf>
    <xf numFmtId="0" fontId="1" fillId="0" borderId="5" xfId="0" applyFont="1" applyFill="1" applyBorder="1" applyAlignment="1">
      <alignment horizontal="left"/>
    </xf>
    <xf numFmtId="0" fontId="0" fillId="0" borderId="4" xfId="0" applyFill="1" applyBorder="1" applyAlignment="1">
      <alignment horizontal="left"/>
    </xf>
    <xf numFmtId="0" fontId="0" fillId="0" borderId="9" xfId="0" applyFill="1" applyBorder="1" applyAlignment="1">
      <alignment horizontal="left"/>
    </xf>
    <xf numFmtId="0" fontId="1" fillId="0" borderId="5" xfId="0" applyFont="1" applyBorder="1" applyAlignment="1">
      <alignment horizontal="left"/>
    </xf>
    <xf numFmtId="0" fontId="0" fillId="0" borderId="4" xfId="0" applyBorder="1" applyAlignment="1">
      <alignment horizontal="left"/>
    </xf>
    <xf numFmtId="0" fontId="0" fillId="0" borderId="9" xfId="0" applyBorder="1" applyAlignment="1">
      <alignment horizontal="left"/>
    </xf>
    <xf numFmtId="0" fontId="5" fillId="0" borderId="2" xfId="0" applyFont="1" applyBorder="1" applyAlignment="1">
      <alignment horizontal="left" vertical="center" wrapText="1"/>
    </xf>
    <xf numFmtId="0" fontId="0" fillId="0" borderId="2" xfId="0" applyBorder="1" applyAlignment="1">
      <alignment horizontal="left" vertical="center" wrapText="1"/>
    </xf>
    <xf numFmtId="0" fontId="4" fillId="0" borderId="2" xfId="0" applyFont="1" applyBorder="1" applyAlignment="1">
      <alignment horizontal="left" vertical="center" wrapText="1"/>
    </xf>
    <xf numFmtId="0" fontId="10" fillId="2" borderId="5"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0" fillId="0" borderId="18"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3" fillId="0" borderId="3" xfId="0" applyFont="1" applyBorder="1" applyAlignment="1" applyProtection="1">
      <alignment horizontal="center"/>
      <protection locked="0"/>
    </xf>
    <xf numFmtId="0" fontId="4" fillId="0" borderId="5" xfId="0" applyFont="1" applyBorder="1" applyAlignment="1">
      <alignment horizontal="left" vertical="center" wrapText="1"/>
    </xf>
    <xf numFmtId="0" fontId="0" fillId="0" borderId="4" xfId="0" applyBorder="1" applyAlignment="1">
      <alignment horizontal="left" vertical="center" wrapText="1"/>
    </xf>
    <xf numFmtId="0" fontId="0" fillId="0" borderId="9" xfId="0" applyBorder="1" applyAlignment="1">
      <alignment horizontal="left" vertical="center" wrapText="1"/>
    </xf>
    <xf numFmtId="0" fontId="10" fillId="2" borderId="0" xfId="0" applyFont="1" applyFill="1" applyBorder="1" applyAlignment="1">
      <alignment horizontal="center" vertical="center" wrapText="1"/>
    </xf>
    <xf numFmtId="0" fontId="0" fillId="0" borderId="18" xfId="0" applyFill="1" applyBorder="1" applyAlignment="1" applyProtection="1">
      <alignment horizontal="left" vertical="center" wrapText="1"/>
    </xf>
    <xf numFmtId="0" fontId="0" fillId="0" borderId="2" xfId="0" applyFill="1" applyBorder="1" applyAlignment="1" applyProtection="1">
      <alignment horizontal="left" vertical="center" wrapText="1"/>
    </xf>
    <xf numFmtId="0" fontId="4" fillId="0" borderId="19" xfId="0" applyFont="1" applyFill="1" applyBorder="1" applyAlignment="1" applyProtection="1">
      <alignment horizontal="left" vertical="center" wrapText="1"/>
    </xf>
    <xf numFmtId="0" fontId="0" fillId="0" borderId="8" xfId="0" applyFill="1" applyBorder="1" applyAlignment="1" applyProtection="1">
      <alignment horizontal="left" vertical="center" wrapText="1"/>
    </xf>
    <xf numFmtId="0" fontId="0" fillId="0" borderId="19" xfId="0" applyFont="1" applyFill="1" applyBorder="1" applyAlignment="1">
      <alignment horizontal="left" vertical="center" wrapText="1"/>
    </xf>
    <xf numFmtId="0" fontId="0" fillId="0" borderId="8"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 fillId="0" borderId="18" xfId="0" applyFont="1" applyBorder="1" applyAlignment="1" applyProtection="1">
      <alignment horizontal="left" vertical="center" wrapText="1"/>
    </xf>
    <xf numFmtId="0" fontId="0" fillId="0" borderId="2" xfId="0" applyBorder="1" applyAlignment="1" applyProtection="1">
      <alignment horizontal="left" vertical="center" wrapText="1"/>
    </xf>
    <xf numFmtId="0" fontId="4" fillId="0" borderId="18" xfId="0" applyFont="1" applyFill="1" applyBorder="1" applyAlignment="1" applyProtection="1">
      <alignment horizontal="left" vertical="center" wrapText="1"/>
    </xf>
    <xf numFmtId="0" fontId="10" fillId="2" borderId="26" xfId="0" applyFont="1" applyFill="1" applyBorder="1" applyAlignment="1">
      <alignment horizontal="center" vertical="center" wrapText="1"/>
    </xf>
    <xf numFmtId="0" fontId="4" fillId="0" borderId="5" xfId="0" applyFont="1" applyBorder="1" applyAlignment="1">
      <alignment horizontal="left" wrapText="1"/>
    </xf>
    <xf numFmtId="0" fontId="4" fillId="0" borderId="4" xfId="0" applyFont="1" applyBorder="1" applyAlignment="1">
      <alignment horizontal="left"/>
    </xf>
    <xf numFmtId="0" fontId="4" fillId="0" borderId="9" xfId="0" applyFont="1" applyBorder="1" applyAlignment="1">
      <alignment horizontal="left"/>
    </xf>
    <xf numFmtId="0" fontId="1" fillId="0" borderId="5" xfId="0" applyFont="1" applyBorder="1" applyAlignment="1">
      <alignment horizontal="left" wrapText="1"/>
    </xf>
    <xf numFmtId="0" fontId="10" fillId="2" borderId="21"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 fillId="0" borderId="24" xfId="0" applyFont="1" applyBorder="1" applyAlignment="1" applyProtection="1">
      <alignment horizontal="center" vertical="center" wrapText="1"/>
    </xf>
    <xf numFmtId="0" fontId="1" fillId="0" borderId="25" xfId="0" applyFont="1" applyBorder="1" applyAlignment="1" applyProtection="1">
      <alignment horizontal="center" vertical="center" wrapText="1"/>
    </xf>
    <xf numFmtId="0" fontId="1" fillId="0" borderId="14" xfId="0" applyFont="1" applyBorder="1" applyAlignment="1" applyProtection="1">
      <alignment horizontal="center" vertical="center" wrapText="1"/>
    </xf>
    <xf numFmtId="0" fontId="0" fillId="0" borderId="18" xfId="0" applyBorder="1" applyAlignment="1" applyProtection="1">
      <alignment horizontal="left" vertical="center" wrapText="1"/>
    </xf>
    <xf numFmtId="0" fontId="4" fillId="0" borderId="18" xfId="0" applyFont="1" applyBorder="1" applyAlignment="1" applyProtection="1">
      <alignment horizontal="left" vertical="center" wrapText="1"/>
    </xf>
    <xf numFmtId="0" fontId="5" fillId="0" borderId="27" xfId="0" applyFont="1"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0" borderId="5" xfId="0" applyFont="1" applyFill="1" applyBorder="1" applyAlignment="1">
      <alignment horizontal="left"/>
    </xf>
    <xf numFmtId="0" fontId="4" fillId="0" borderId="0" xfId="0" applyFont="1" applyBorder="1" applyAlignment="1">
      <alignment horizontal="center" vertical="center" wrapText="1"/>
    </xf>
    <xf numFmtId="0" fontId="4" fillId="0" borderId="5" xfId="0" applyFont="1" applyBorder="1" applyAlignment="1">
      <alignment horizontal="left"/>
    </xf>
    <xf numFmtId="0" fontId="4" fillId="0" borderId="2" xfId="0" applyFont="1" applyFill="1" applyBorder="1" applyAlignment="1">
      <alignment horizontal="left"/>
    </xf>
    <xf numFmtId="0" fontId="0" fillId="0" borderId="2" xfId="0" applyFill="1" applyBorder="1" applyAlignment="1">
      <alignment horizontal="left"/>
    </xf>
    <xf numFmtId="0" fontId="4" fillId="3" borderId="5" xfId="0" applyFont="1" applyFill="1" applyBorder="1" applyAlignment="1">
      <alignment horizontal="left" wrapText="1"/>
    </xf>
    <xf numFmtId="0" fontId="5" fillId="3" borderId="9" xfId="0" applyFont="1" applyFill="1" applyBorder="1" applyAlignment="1">
      <alignment horizontal="left" wrapText="1"/>
    </xf>
    <xf numFmtId="0" fontId="6" fillId="3" borderId="5" xfId="0" applyFont="1" applyFill="1" applyBorder="1" applyAlignment="1">
      <alignment horizontal="left" vertical="center" wrapText="1"/>
    </xf>
    <xf numFmtId="0" fontId="6" fillId="3" borderId="9" xfId="0" applyFont="1" applyFill="1" applyBorder="1" applyAlignment="1">
      <alignment horizontal="left" vertical="center" wrapText="1"/>
    </xf>
    <xf numFmtId="0" fontId="5" fillId="0" borderId="2" xfId="0" applyFont="1" applyBorder="1" applyAlignment="1">
      <alignment horizontal="left" vertical="center"/>
    </xf>
    <xf numFmtId="0" fontId="1" fillId="0" borderId="20"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5" fillId="0" borderId="30" xfId="0" applyFont="1" applyBorder="1" applyAlignment="1">
      <alignment horizontal="center" vertical="center" wrapText="1"/>
    </xf>
    <xf numFmtId="0" fontId="5" fillId="0" borderId="11" xfId="0" applyFont="1" applyBorder="1" applyAlignment="1">
      <alignment horizontal="center" vertical="center" wrapText="1"/>
    </xf>
    <xf numFmtId="0" fontId="1"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horizontal="left" vertical="center" wrapText="1"/>
    </xf>
    <xf numFmtId="0" fontId="1" fillId="0" borderId="4" xfId="0" applyFont="1" applyBorder="1" applyAlignment="1">
      <alignment horizontal="left"/>
    </xf>
    <xf numFmtId="0" fontId="1" fillId="0" borderId="9" xfId="0" applyFont="1" applyBorder="1" applyAlignment="1">
      <alignment horizontal="left"/>
    </xf>
    <xf numFmtId="0" fontId="0" fillId="0" borderId="31" xfId="0" applyFill="1" applyBorder="1" applyAlignment="1">
      <alignment horizontal="left" vertical="center" wrapText="1"/>
    </xf>
    <xf numFmtId="0" fontId="0" fillId="0" borderId="17" xfId="0" applyFill="1" applyBorder="1" applyAlignment="1">
      <alignment horizontal="left" vertical="center" wrapText="1"/>
    </xf>
    <xf numFmtId="0" fontId="0" fillId="0" borderId="18" xfId="0" applyFill="1" applyBorder="1" applyAlignment="1">
      <alignment horizontal="left" vertical="center" wrapText="1"/>
    </xf>
    <xf numFmtId="0" fontId="7" fillId="0" borderId="21" xfId="0" applyFont="1" applyBorder="1" applyAlignment="1">
      <alignment horizontal="center" vertical="top" wrapText="1"/>
    </xf>
    <xf numFmtId="0" fontId="7" fillId="0" borderId="22" xfId="0" applyFont="1" applyBorder="1" applyAlignment="1">
      <alignment horizontal="center" vertical="top" wrapText="1"/>
    </xf>
    <xf numFmtId="0" fontId="7" fillId="0" borderId="32" xfId="0" applyFont="1" applyBorder="1" applyAlignment="1">
      <alignment horizontal="center" vertical="top" wrapText="1"/>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4" xfId="0" applyFont="1" applyBorder="1" applyAlignment="1">
      <alignment horizontal="left" vertical="center" wrapText="1"/>
    </xf>
    <xf numFmtId="0" fontId="4" fillId="0" borderId="9" xfId="0" applyFont="1" applyBorder="1" applyAlignment="1">
      <alignment horizontal="left" vertical="center" wrapText="1"/>
    </xf>
    <xf numFmtId="0" fontId="3" fillId="0" borderId="0" xfId="0" applyFont="1" applyAlignment="1">
      <alignment horizontal="center" vertical="center"/>
    </xf>
    <xf numFmtId="0" fontId="17" fillId="6" borderId="5"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9" xfId="0" applyFont="1" applyFill="1" applyBorder="1" applyAlignment="1">
      <alignment horizontal="center" vertical="center"/>
    </xf>
    <xf numFmtId="0" fontId="18" fillId="0" borderId="20" xfId="0" applyFont="1" applyBorder="1" applyAlignment="1">
      <alignment horizontal="center" vertical="center"/>
    </xf>
    <xf numFmtId="0" fontId="18"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54603</xdr:colOff>
      <xdr:row>1</xdr:row>
      <xdr:rowOff>174133</xdr:rowOff>
    </xdr:from>
    <xdr:ext cx="2349357" cy="524368"/>
    <xdr:pic>
      <xdr:nvPicPr>
        <xdr:cNvPr id="3" name="Imagen 3">
          <a:extLst>
            <a:ext uri="{FF2B5EF4-FFF2-40B4-BE49-F238E27FC236}">
              <a16:creationId xmlns:a16="http://schemas.microsoft.com/office/drawing/2014/main" id="{21D662E2-D690-47B7-9F27-EFA7CA1DF6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603" y="336411"/>
          <a:ext cx="2349357" cy="524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U148"/>
  <sheetViews>
    <sheetView showGridLines="0" tabSelected="1" zoomScale="90" zoomScaleNormal="90" zoomScaleSheetLayoutView="110" workbookViewId="0">
      <selection activeCell="A8" sqref="A8:G8"/>
    </sheetView>
  </sheetViews>
  <sheetFormatPr baseColWidth="10" defaultRowHeight="12.5"/>
  <cols>
    <col min="1" max="1" width="36.7265625" bestFit="1" customWidth="1"/>
    <col min="3" max="4" width="10.26953125" customWidth="1"/>
    <col min="5" max="5" width="28.7265625" customWidth="1"/>
    <col min="6" max="6" width="31.54296875" customWidth="1"/>
    <col min="7" max="7" width="27.7265625" style="3" customWidth="1"/>
    <col min="8" max="8" width="5" customWidth="1"/>
    <col min="9" max="9" width="4.453125" customWidth="1"/>
    <col min="10" max="10" width="7.26953125" customWidth="1"/>
    <col min="11" max="11" width="5" customWidth="1"/>
  </cols>
  <sheetData>
    <row r="1" spans="1:21" ht="3" customHeight="1"/>
    <row r="2" spans="1:21" ht="42.65" customHeight="1">
      <c r="A2" s="131"/>
      <c r="B2" s="133" t="s">
        <v>252</v>
      </c>
      <c r="C2" s="133"/>
      <c r="D2" s="133"/>
      <c r="E2" s="133"/>
      <c r="F2" s="133"/>
      <c r="G2" s="133"/>
    </row>
    <row r="3" spans="1:21" ht="15.65" customHeight="1">
      <c r="A3" s="131"/>
      <c r="B3" s="134" t="s">
        <v>253</v>
      </c>
      <c r="C3" s="134"/>
      <c r="D3" s="134"/>
      <c r="E3" s="134"/>
      <c r="F3" s="134"/>
      <c r="G3" s="134"/>
    </row>
    <row r="4" spans="1:21" ht="15.65" customHeight="1">
      <c r="A4" s="131"/>
      <c r="B4" s="132" t="s">
        <v>294</v>
      </c>
      <c r="C4" s="132"/>
      <c r="D4" s="132"/>
      <c r="E4" s="132"/>
      <c r="F4" s="132" t="s">
        <v>295</v>
      </c>
      <c r="G4" s="132"/>
    </row>
    <row r="6" spans="1:21" ht="13">
      <c r="A6" s="1" t="s">
        <v>0</v>
      </c>
      <c r="B6" s="154"/>
      <c r="C6" s="154"/>
      <c r="D6" s="154"/>
      <c r="E6" s="154"/>
      <c r="F6" s="154"/>
      <c r="G6" s="154"/>
    </row>
    <row r="7" spans="1:21" ht="13">
      <c r="A7" s="1" t="s">
        <v>1</v>
      </c>
      <c r="B7" s="155"/>
      <c r="C7" s="155"/>
      <c r="D7" s="155"/>
      <c r="E7" s="155"/>
      <c r="F7" s="155"/>
      <c r="G7" s="155"/>
    </row>
    <row r="8" spans="1:21" ht="13">
      <c r="A8" s="156"/>
      <c r="B8" s="156"/>
      <c r="C8" s="156"/>
      <c r="D8" s="156"/>
      <c r="E8" s="156"/>
      <c r="F8" s="156"/>
      <c r="G8" s="156"/>
    </row>
    <row r="9" spans="1:21" ht="13">
      <c r="A9" s="156"/>
      <c r="B9" s="156"/>
      <c r="C9" s="156"/>
      <c r="D9" s="156"/>
      <c r="E9" s="156"/>
      <c r="F9" s="156"/>
      <c r="G9" s="156"/>
    </row>
    <row r="10" spans="1:21" ht="13">
      <c r="A10" s="156"/>
      <c r="B10" s="156"/>
      <c r="C10" s="156"/>
      <c r="D10" s="156"/>
      <c r="E10" s="156"/>
      <c r="F10" s="156"/>
      <c r="G10" s="156"/>
      <c r="H10" s="58"/>
      <c r="I10" s="58"/>
      <c r="J10" s="58"/>
      <c r="K10" s="58"/>
      <c r="L10" s="58"/>
      <c r="M10" s="58"/>
      <c r="N10" s="58"/>
      <c r="O10" s="58"/>
      <c r="P10" s="58"/>
      <c r="Q10" s="58"/>
      <c r="R10" s="58"/>
      <c r="S10" s="58"/>
      <c r="T10" s="58"/>
      <c r="U10" s="58"/>
    </row>
    <row r="11" spans="1:21" ht="13">
      <c r="A11" s="10"/>
      <c r="B11" s="5"/>
      <c r="C11" s="5"/>
      <c r="D11" s="5"/>
      <c r="E11" s="5"/>
      <c r="F11" s="5"/>
      <c r="G11" s="9"/>
      <c r="H11" s="58"/>
      <c r="I11" s="58"/>
      <c r="J11" s="58"/>
      <c r="K11" s="58"/>
      <c r="L11" s="58"/>
      <c r="M11" s="58"/>
      <c r="N11" s="58"/>
      <c r="O11" s="58"/>
      <c r="P11" s="58"/>
      <c r="Q11" s="58"/>
      <c r="R11" s="58"/>
      <c r="S11" s="58"/>
      <c r="T11" s="58"/>
      <c r="U11" s="58"/>
    </row>
    <row r="12" spans="1:21" ht="13.5" thickBot="1">
      <c r="A12" s="160" t="s">
        <v>12</v>
      </c>
      <c r="B12" s="160"/>
      <c r="C12" s="160"/>
      <c r="D12" s="160"/>
      <c r="E12" s="160"/>
      <c r="F12" s="160"/>
      <c r="G12" s="160"/>
      <c r="H12" s="58"/>
      <c r="I12" s="58"/>
      <c r="J12" s="58"/>
      <c r="K12" s="58"/>
      <c r="L12" s="58"/>
      <c r="M12" s="58"/>
      <c r="N12" s="58"/>
      <c r="O12" s="58"/>
      <c r="P12" s="58"/>
      <c r="Q12" s="58"/>
      <c r="R12" s="58"/>
      <c r="S12" s="58"/>
      <c r="T12" s="58"/>
      <c r="U12" s="58"/>
    </row>
    <row r="13" spans="1:21" ht="39.5" thickBot="1">
      <c r="A13" s="176" t="s">
        <v>145</v>
      </c>
      <c r="B13" s="177"/>
      <c r="C13" s="178"/>
      <c r="D13" s="33" t="s">
        <v>10</v>
      </c>
      <c r="E13" s="33" t="s">
        <v>283</v>
      </c>
      <c r="F13" s="33" t="s">
        <v>232</v>
      </c>
      <c r="G13" s="34" t="s">
        <v>233</v>
      </c>
      <c r="H13" s="58"/>
      <c r="I13" s="58"/>
      <c r="J13" s="58"/>
      <c r="K13" s="58"/>
      <c r="L13" s="62">
        <f>SUM(L14:L46)</f>
        <v>0</v>
      </c>
      <c r="M13" s="62"/>
      <c r="N13" s="58"/>
      <c r="O13" s="58"/>
      <c r="P13" s="58"/>
      <c r="Q13" s="58"/>
      <c r="R13" s="58"/>
      <c r="S13" s="58"/>
      <c r="T13" s="58"/>
      <c r="U13" s="58"/>
    </row>
    <row r="14" spans="1:21" ht="159" customHeight="1" thickBot="1">
      <c r="A14" s="163" t="s">
        <v>167</v>
      </c>
      <c r="B14" s="164"/>
      <c r="C14" s="164"/>
      <c r="D14" s="98"/>
      <c r="E14" s="36"/>
      <c r="F14" s="179" t="str">
        <f>IFERROR(VLOOKUP(L13,'MEDIDAS PREVENTIVAS'!A74:C1325,3,0),"")</f>
        <v/>
      </c>
      <c r="G14" s="87" t="str">
        <f>IF(COUNTA(D14)&gt;0,'MEDIDAS PREVENTIVAS'!C1,"")</f>
        <v/>
      </c>
      <c r="H14" s="58"/>
      <c r="I14" s="58"/>
      <c r="J14" s="58"/>
      <c r="K14" s="58"/>
      <c r="L14" s="62">
        <f>IF(D14="x",72,0)</f>
        <v>0</v>
      </c>
      <c r="M14" s="62"/>
      <c r="N14" s="58"/>
      <c r="O14" s="58"/>
      <c r="P14" s="58"/>
      <c r="Q14" s="58"/>
      <c r="R14" s="58"/>
      <c r="S14" s="58"/>
      <c r="T14" s="58"/>
      <c r="U14" s="58"/>
    </row>
    <row r="15" spans="1:21" ht="62.25" customHeight="1" thickBot="1">
      <c r="A15" s="163" t="s">
        <v>175</v>
      </c>
      <c r="B15" s="164"/>
      <c r="C15" s="164"/>
      <c r="D15" s="99"/>
      <c r="E15" s="69"/>
      <c r="F15" s="180"/>
      <c r="G15" s="87" t="str">
        <f>IF(COUNTA(D15)&gt;0,'MEDIDAS PREVENTIVAS'!C33," ")</f>
        <v xml:space="preserve"> </v>
      </c>
      <c r="H15" s="58"/>
      <c r="I15" s="58"/>
      <c r="J15" s="58"/>
      <c r="K15" s="58"/>
      <c r="L15" s="62">
        <f>IF(D15="x",72,0)</f>
        <v>0</v>
      </c>
      <c r="M15" s="62"/>
      <c r="N15" s="58"/>
      <c r="O15" s="58"/>
      <c r="P15" s="58"/>
      <c r="Q15" s="58"/>
      <c r="R15" s="58"/>
      <c r="S15" s="58"/>
      <c r="T15" s="58"/>
      <c r="U15" s="58"/>
    </row>
    <row r="16" spans="1:21" ht="63.75" customHeight="1" thickBot="1">
      <c r="A16" s="170" t="s">
        <v>117</v>
      </c>
      <c r="B16" s="162"/>
      <c r="C16" s="162"/>
      <c r="D16" s="100"/>
      <c r="E16" s="38"/>
      <c r="F16" s="180"/>
      <c r="G16" s="87" t="str">
        <f>IF(COUNTA(D16)&gt;0,'MEDIDAS PREVENTIVAS'!C2,"")</f>
        <v/>
      </c>
      <c r="H16" s="58"/>
      <c r="I16" s="58"/>
      <c r="J16" s="58"/>
      <c r="K16" s="58"/>
      <c r="L16" s="62">
        <f>IF(D16="x",73,0)</f>
        <v>0</v>
      </c>
      <c r="M16" s="62"/>
      <c r="N16" s="58"/>
      <c r="O16" s="58"/>
      <c r="P16" s="58"/>
      <c r="Q16" s="58"/>
      <c r="R16" s="58"/>
      <c r="S16" s="58"/>
      <c r="T16" s="58"/>
      <c r="U16" s="58"/>
    </row>
    <row r="17" spans="1:21" ht="253.9" customHeight="1" thickBot="1">
      <c r="A17" s="161" t="s">
        <v>168</v>
      </c>
      <c r="B17" s="162"/>
      <c r="C17" s="162"/>
      <c r="D17" s="100"/>
      <c r="E17" s="38"/>
      <c r="F17" s="180"/>
      <c r="G17" s="87" t="str">
        <f>IF(COUNTA(D17)&gt;0,'MEDIDAS PREVENTIVAS'!C3,"")</f>
        <v/>
      </c>
      <c r="H17" s="58"/>
      <c r="I17" s="58"/>
      <c r="J17" s="58"/>
      <c r="K17" s="58"/>
      <c r="L17" s="62">
        <f>IF(D17="x",74,0)</f>
        <v>0</v>
      </c>
      <c r="M17" s="62"/>
      <c r="N17" s="58"/>
      <c r="O17" s="58"/>
      <c r="P17" s="58"/>
      <c r="Q17" s="58"/>
      <c r="R17" s="58"/>
      <c r="S17" s="58"/>
      <c r="T17" s="58"/>
      <c r="U17" s="58"/>
    </row>
    <row r="18" spans="1:21" ht="212.25" customHeight="1" thickBot="1">
      <c r="A18" s="161" t="s">
        <v>163</v>
      </c>
      <c r="B18" s="162"/>
      <c r="C18" s="162"/>
      <c r="D18" s="100"/>
      <c r="E18" s="86"/>
      <c r="F18" s="180"/>
      <c r="G18" s="87" t="str">
        <f>IF(COUNTA(D18)&gt;0,'MEDIDAS PREVENTIVAS'!C4,"")</f>
        <v/>
      </c>
      <c r="H18" s="58"/>
      <c r="I18" s="58"/>
      <c r="J18" s="58"/>
      <c r="K18" s="58"/>
      <c r="L18" s="62">
        <f>IF(D18="x",75,0)</f>
        <v>0</v>
      </c>
      <c r="M18" s="62"/>
      <c r="N18" s="58"/>
      <c r="O18" s="58"/>
      <c r="P18" s="58"/>
      <c r="Q18" s="58"/>
      <c r="R18" s="58"/>
      <c r="S18" s="58"/>
      <c r="T18" s="58"/>
      <c r="U18" s="58"/>
    </row>
    <row r="19" spans="1:21" ht="211.5" customHeight="1" thickBot="1">
      <c r="A19" s="161" t="s">
        <v>92</v>
      </c>
      <c r="B19" s="162"/>
      <c r="C19" s="162"/>
      <c r="D19" s="100"/>
      <c r="E19" s="38"/>
      <c r="F19" s="180"/>
      <c r="G19" s="87" t="str">
        <f>IF(COUNTA(D19)&gt;0,'MEDIDAS PREVENTIVAS'!C5,"")</f>
        <v/>
      </c>
      <c r="H19" s="58"/>
      <c r="I19" s="58"/>
      <c r="J19" s="58"/>
      <c r="K19" s="58"/>
      <c r="L19" s="62">
        <f>IF(D19="x",76,0)</f>
        <v>0</v>
      </c>
      <c r="M19" s="62"/>
      <c r="N19" s="58"/>
      <c r="O19" s="58"/>
      <c r="P19" s="58"/>
      <c r="Q19" s="58"/>
      <c r="R19" s="58"/>
      <c r="S19" s="58"/>
      <c r="T19" s="58"/>
      <c r="U19" s="58"/>
    </row>
    <row r="20" spans="1:21" ht="171.75" customHeight="1" thickBot="1">
      <c r="A20" s="161" t="s">
        <v>169</v>
      </c>
      <c r="B20" s="162"/>
      <c r="C20" s="162"/>
      <c r="D20" s="100"/>
      <c r="E20" s="86"/>
      <c r="F20" s="180"/>
      <c r="G20" s="87" t="str">
        <f>IF(COUNTA(D20)&gt;0,'MEDIDAS PREVENTIVAS'!C6,"")</f>
        <v/>
      </c>
      <c r="H20" s="58"/>
      <c r="I20" s="58"/>
      <c r="J20" s="58"/>
      <c r="K20" s="58"/>
      <c r="L20" s="62">
        <f>IF(D20="x",77,0)</f>
        <v>0</v>
      </c>
      <c r="M20" s="62"/>
      <c r="N20" s="58"/>
      <c r="O20" s="58"/>
      <c r="P20" s="58"/>
      <c r="Q20" s="58"/>
      <c r="R20" s="58"/>
      <c r="S20" s="58"/>
      <c r="T20" s="58"/>
      <c r="U20" s="58"/>
    </row>
    <row r="21" spans="1:21" ht="78" customHeight="1" thickBot="1">
      <c r="A21" s="161" t="s">
        <v>93</v>
      </c>
      <c r="B21" s="162"/>
      <c r="C21" s="162"/>
      <c r="D21" s="100"/>
      <c r="E21" s="38"/>
      <c r="F21" s="180"/>
      <c r="G21" s="87" t="str">
        <f>IF(COUNTA(D21)&gt;0,'MEDIDAS PREVENTIVAS'!C7,"")</f>
        <v/>
      </c>
      <c r="H21" s="58"/>
      <c r="I21" s="58"/>
      <c r="J21" s="58"/>
      <c r="K21" s="58"/>
      <c r="L21" s="62">
        <f>IF(D21="x",78,0)</f>
        <v>0</v>
      </c>
      <c r="M21" s="62"/>
      <c r="N21" s="58"/>
      <c r="O21" s="58"/>
      <c r="P21" s="58"/>
      <c r="Q21" s="58"/>
      <c r="R21" s="58"/>
      <c r="S21" s="58"/>
      <c r="T21" s="58"/>
      <c r="U21" s="58"/>
    </row>
    <row r="22" spans="1:21" ht="54.75" customHeight="1" thickBot="1">
      <c r="A22" s="170" t="s">
        <v>176</v>
      </c>
      <c r="B22" s="162"/>
      <c r="C22" s="162"/>
      <c r="D22" s="126"/>
      <c r="E22" s="38"/>
      <c r="F22" s="180"/>
      <c r="G22" s="87" t="str">
        <f>IF(COUNTA(D22)&gt;0,'MEDIDAS PREVENTIVAS'!C29,"")</f>
        <v/>
      </c>
      <c r="H22" s="58"/>
      <c r="I22" s="58"/>
      <c r="J22" s="58"/>
      <c r="K22" s="58"/>
      <c r="L22" s="62">
        <f>IF(D22="x",78,0)</f>
        <v>0</v>
      </c>
      <c r="M22" s="62"/>
      <c r="N22" s="58"/>
      <c r="O22" s="58"/>
      <c r="P22" s="58"/>
      <c r="Q22" s="58"/>
      <c r="R22" s="58"/>
      <c r="S22" s="58"/>
      <c r="T22" s="58"/>
      <c r="U22" s="58"/>
    </row>
    <row r="23" spans="1:21" ht="106.5" customHeight="1" thickBot="1">
      <c r="A23" s="161" t="s">
        <v>94</v>
      </c>
      <c r="B23" s="162"/>
      <c r="C23" s="162"/>
      <c r="D23" s="100"/>
      <c r="E23" s="38"/>
      <c r="F23" s="180"/>
      <c r="G23" s="87" t="str">
        <f>IF(COUNTA(D23)&gt;0,'MEDIDAS PREVENTIVAS'!C8,"")</f>
        <v/>
      </c>
      <c r="H23" s="58"/>
      <c r="I23" s="58"/>
      <c r="J23" s="58"/>
      <c r="K23" s="58"/>
      <c r="L23" s="62">
        <f>IF(D23="x",79,0)</f>
        <v>0</v>
      </c>
      <c r="M23" s="62"/>
      <c r="N23" s="58"/>
      <c r="O23" s="58"/>
      <c r="P23" s="58"/>
      <c r="Q23" s="58"/>
      <c r="R23" s="58"/>
      <c r="S23" s="58"/>
      <c r="T23" s="58"/>
      <c r="U23" s="58"/>
    </row>
    <row r="24" spans="1:21" ht="99.75" customHeight="1" thickBot="1">
      <c r="A24" s="183" t="s">
        <v>170</v>
      </c>
      <c r="B24" s="169"/>
      <c r="C24" s="169"/>
      <c r="D24" s="100"/>
      <c r="E24" s="38"/>
      <c r="F24" s="180"/>
      <c r="G24" s="87" t="str">
        <f>IF(COUNTA(D24)&gt;0,'MEDIDAS PREVENTIVAS'!C9,"")</f>
        <v/>
      </c>
      <c r="H24" s="58"/>
      <c r="I24" s="58"/>
      <c r="J24" s="58"/>
      <c r="K24" s="58"/>
      <c r="L24" s="62">
        <f>IF(D24="x",80,0)</f>
        <v>0</v>
      </c>
      <c r="M24" s="62"/>
      <c r="N24" s="58"/>
      <c r="O24" s="58"/>
      <c r="P24" s="58"/>
      <c r="Q24" s="58"/>
      <c r="R24" s="58"/>
      <c r="S24" s="58"/>
      <c r="T24" s="58"/>
      <c r="U24" s="58"/>
    </row>
    <row r="25" spans="1:21" ht="152.25" customHeight="1" thickBot="1">
      <c r="A25" s="182" t="s">
        <v>152</v>
      </c>
      <c r="B25" s="169"/>
      <c r="C25" s="169"/>
      <c r="D25" s="100"/>
      <c r="E25" s="38"/>
      <c r="F25" s="180"/>
      <c r="G25" s="87" t="str">
        <f>IF(COUNTA(D25)&gt;0,'MEDIDAS PREVENTIVAS'!C10,"")</f>
        <v/>
      </c>
      <c r="H25" s="58"/>
      <c r="I25" s="58"/>
      <c r="J25" s="58"/>
      <c r="K25" s="58"/>
      <c r="L25" s="62">
        <f>IF(D25="x",81,0)</f>
        <v>0</v>
      </c>
      <c r="M25" s="62"/>
      <c r="N25" s="58"/>
      <c r="O25" s="58"/>
      <c r="P25" s="58"/>
      <c r="Q25" s="58"/>
      <c r="R25" s="58"/>
      <c r="S25" s="58"/>
      <c r="T25" s="58"/>
      <c r="U25" s="58"/>
    </row>
    <row r="26" spans="1:21" ht="124.5" customHeight="1" thickBot="1">
      <c r="A26" s="170" t="s">
        <v>171</v>
      </c>
      <c r="B26" s="162"/>
      <c r="C26" s="162"/>
      <c r="D26" s="100"/>
      <c r="E26" s="38"/>
      <c r="F26" s="180"/>
      <c r="G26" s="87" t="str">
        <f>IF(COUNTA(D26)&gt;0,'MEDIDAS PREVENTIVAS'!C28,"")</f>
        <v/>
      </c>
      <c r="H26" s="58"/>
      <c r="I26" s="58"/>
      <c r="J26" s="58"/>
      <c r="K26" s="58"/>
      <c r="L26" s="62">
        <f>IF(D26="x",81,0)</f>
        <v>0</v>
      </c>
      <c r="M26" s="58"/>
      <c r="N26" s="58"/>
      <c r="O26" s="58"/>
      <c r="P26" s="58"/>
      <c r="Q26" s="58"/>
      <c r="R26" s="58"/>
      <c r="S26" s="58"/>
      <c r="T26" s="58"/>
      <c r="U26" s="58"/>
    </row>
    <row r="27" spans="1:21" ht="46.5" customHeight="1" thickBot="1">
      <c r="A27" s="170" t="s">
        <v>95</v>
      </c>
      <c r="B27" s="162"/>
      <c r="C27" s="162"/>
      <c r="D27" s="100"/>
      <c r="E27" s="38"/>
      <c r="F27" s="180"/>
      <c r="G27" s="87" t="str">
        <f>IF(COUNTA(D27)&gt;0,'MEDIDAS PREVENTIVAS'!C11,"")</f>
        <v/>
      </c>
      <c r="H27" s="58"/>
      <c r="I27" s="58"/>
      <c r="J27" s="58"/>
      <c r="K27" s="58"/>
      <c r="L27" s="62">
        <f>IF(D27="x",82,0)</f>
        <v>0</v>
      </c>
      <c r="M27" s="58"/>
      <c r="N27" s="58"/>
      <c r="O27" s="58"/>
      <c r="P27" s="58"/>
      <c r="Q27" s="58"/>
      <c r="R27" s="58"/>
      <c r="S27" s="58"/>
      <c r="T27" s="58"/>
      <c r="U27" s="58"/>
    </row>
    <row r="28" spans="1:21" ht="49.5" customHeight="1" thickBot="1">
      <c r="A28" s="161" t="s">
        <v>144</v>
      </c>
      <c r="B28" s="162"/>
      <c r="C28" s="162"/>
      <c r="D28" s="100"/>
      <c r="E28" s="38"/>
      <c r="F28" s="180"/>
      <c r="G28" s="87" t="str">
        <f>IF(COUNTA(D28)&gt;0,'MEDIDAS PREVENTIVAS'!C12,"")</f>
        <v/>
      </c>
      <c r="H28" s="58"/>
      <c r="I28" s="58"/>
      <c r="J28" s="58"/>
      <c r="K28" s="58"/>
      <c r="L28" s="62">
        <f>IF(D28="x",83,0)</f>
        <v>0</v>
      </c>
      <c r="M28" s="58"/>
      <c r="N28" s="58"/>
      <c r="O28" s="58"/>
      <c r="P28" s="58"/>
      <c r="Q28" s="58"/>
      <c r="R28" s="58"/>
      <c r="S28" s="58"/>
      <c r="T28" s="58"/>
      <c r="U28" s="58"/>
    </row>
    <row r="29" spans="1:21" ht="172.5" customHeight="1" thickBot="1">
      <c r="A29" s="182" t="s">
        <v>96</v>
      </c>
      <c r="B29" s="169"/>
      <c r="C29" s="169"/>
      <c r="D29" s="100"/>
      <c r="E29" s="38"/>
      <c r="F29" s="180"/>
      <c r="G29" s="87" t="str">
        <f>IF(COUNTA(D29)&gt;0,'MEDIDAS PREVENTIVAS'!C13,"")</f>
        <v/>
      </c>
      <c r="H29" s="58"/>
      <c r="I29" s="58"/>
      <c r="J29" s="58"/>
      <c r="K29" s="58"/>
      <c r="L29" s="62">
        <f>IF(D29="x",84,0)</f>
        <v>0</v>
      </c>
      <c r="M29" s="58"/>
      <c r="N29" s="58"/>
      <c r="O29" s="58"/>
      <c r="P29" s="58"/>
      <c r="Q29" s="58"/>
      <c r="R29" s="58"/>
      <c r="S29" s="58"/>
      <c r="T29" s="58"/>
      <c r="U29" s="58"/>
    </row>
    <row r="30" spans="1:21" ht="123" customHeight="1" thickBot="1">
      <c r="A30" s="182" t="s">
        <v>97</v>
      </c>
      <c r="B30" s="169"/>
      <c r="C30" s="169"/>
      <c r="D30" s="100"/>
      <c r="E30" s="38"/>
      <c r="F30" s="180"/>
      <c r="G30" s="87" t="str">
        <f>IF(COUNTA(D30)&gt;0,'MEDIDAS PREVENTIVAS'!C14,"")</f>
        <v/>
      </c>
      <c r="H30" s="58"/>
      <c r="I30" s="58"/>
      <c r="J30" s="58"/>
      <c r="K30" s="58"/>
      <c r="L30" s="62">
        <f>IF(D30="x",85,0)</f>
        <v>0</v>
      </c>
      <c r="M30" s="58"/>
      <c r="N30" s="58"/>
      <c r="O30" s="58"/>
      <c r="P30" s="58"/>
      <c r="Q30" s="58"/>
      <c r="R30" s="58"/>
      <c r="S30" s="58"/>
      <c r="T30" s="58"/>
      <c r="U30" s="58"/>
    </row>
    <row r="31" spans="1:21" ht="73.5" customHeight="1" thickBot="1">
      <c r="A31" s="182" t="s">
        <v>98</v>
      </c>
      <c r="B31" s="169"/>
      <c r="C31" s="169"/>
      <c r="D31" s="100"/>
      <c r="E31" s="86"/>
      <c r="F31" s="180"/>
      <c r="G31" s="87" t="str">
        <f>IF(COUNTA(D31)&gt;0,'MEDIDAS PREVENTIVAS'!C15,"")</f>
        <v/>
      </c>
      <c r="H31" s="58"/>
      <c r="I31" s="58"/>
      <c r="J31" s="58"/>
      <c r="K31" s="58"/>
      <c r="L31" s="62">
        <f>IF(D31="x",86,0)</f>
        <v>0</v>
      </c>
      <c r="M31" s="62"/>
      <c r="N31" s="58"/>
      <c r="O31" s="58"/>
      <c r="P31" s="58"/>
      <c r="Q31" s="58"/>
      <c r="R31" s="58"/>
      <c r="S31" s="58"/>
      <c r="T31" s="58"/>
      <c r="U31" s="58"/>
    </row>
    <row r="32" spans="1:21" ht="56.25" customHeight="1" thickBot="1">
      <c r="A32" s="183" t="s">
        <v>222</v>
      </c>
      <c r="B32" s="169"/>
      <c r="C32" s="169"/>
      <c r="D32" s="100"/>
      <c r="E32" s="38"/>
      <c r="F32" s="180"/>
      <c r="G32" s="87" t="str">
        <f>IF(COUNTA(D32)&gt;0,'MEDIDAS PREVENTIVAS'!C32,"")</f>
        <v/>
      </c>
      <c r="H32" s="58"/>
      <c r="I32" s="58"/>
      <c r="J32" s="58"/>
      <c r="K32" s="58"/>
      <c r="L32" s="62">
        <f>IF(D32="x",86,0)</f>
        <v>0</v>
      </c>
      <c r="M32" s="62"/>
      <c r="N32" s="58"/>
      <c r="O32" s="58"/>
      <c r="P32" s="58"/>
      <c r="Q32" s="58"/>
      <c r="R32" s="58"/>
      <c r="S32" s="58"/>
      <c r="T32" s="58"/>
      <c r="U32" s="58"/>
    </row>
    <row r="33" spans="1:21" ht="44.25" customHeight="1" thickBot="1">
      <c r="A33" s="183" t="s">
        <v>181</v>
      </c>
      <c r="B33" s="169"/>
      <c r="C33" s="169"/>
      <c r="D33" s="100"/>
      <c r="E33" s="38"/>
      <c r="F33" s="180"/>
      <c r="G33" s="87" t="str">
        <f>IF(COUNTA(D33)&gt;0,'MEDIDAS PREVENTIVAS'!C31,"")</f>
        <v/>
      </c>
      <c r="H33" s="58"/>
      <c r="I33" s="58"/>
      <c r="J33" s="58"/>
      <c r="K33" s="58"/>
      <c r="L33" s="62">
        <f>IF(D33="x",86,0)</f>
        <v>0</v>
      </c>
      <c r="M33" s="62"/>
      <c r="N33" s="58"/>
      <c r="O33" s="58"/>
      <c r="P33" s="58"/>
      <c r="Q33" s="58"/>
      <c r="R33" s="58"/>
      <c r="S33" s="58"/>
      <c r="T33" s="58"/>
      <c r="U33" s="58"/>
    </row>
    <row r="34" spans="1:21" ht="87.75" customHeight="1" thickBot="1">
      <c r="A34" s="161" t="s">
        <v>113</v>
      </c>
      <c r="B34" s="162"/>
      <c r="C34" s="162"/>
      <c r="D34" s="100"/>
      <c r="E34" s="38"/>
      <c r="F34" s="180"/>
      <c r="G34" s="87" t="str">
        <f>IF(COUNTA(D34)&gt;0,'MEDIDAS PREVENTIVAS'!C16,"")</f>
        <v/>
      </c>
      <c r="H34" s="58"/>
      <c r="I34" s="58"/>
      <c r="J34" s="58"/>
      <c r="K34" s="58"/>
      <c r="L34" s="62">
        <f>IF(D34="x",1,0)</f>
        <v>0</v>
      </c>
      <c r="M34" s="58"/>
      <c r="N34" s="58"/>
      <c r="O34" s="58"/>
      <c r="P34" s="58"/>
      <c r="Q34" s="58"/>
      <c r="R34" s="58"/>
      <c r="S34" s="58"/>
      <c r="T34" s="58"/>
      <c r="U34" s="58"/>
    </row>
    <row r="35" spans="1:21" ht="96.75" customHeight="1" thickBot="1">
      <c r="A35" s="161" t="s">
        <v>114</v>
      </c>
      <c r="B35" s="162"/>
      <c r="C35" s="162"/>
      <c r="D35" s="100"/>
      <c r="E35" s="38"/>
      <c r="F35" s="180"/>
      <c r="G35" s="87" t="str">
        <f>IF(COUNTA(D35)&gt;0,'MEDIDAS PREVENTIVAS'!C17,"")</f>
        <v/>
      </c>
      <c r="H35" s="58"/>
      <c r="I35" s="58"/>
      <c r="J35" s="58"/>
      <c r="K35" s="58"/>
      <c r="L35" s="62">
        <f>IF(D35="x",2,0)</f>
        <v>0</v>
      </c>
      <c r="M35" s="58"/>
      <c r="N35" s="58"/>
      <c r="O35" s="58"/>
      <c r="P35" s="58"/>
      <c r="Q35" s="58"/>
      <c r="R35" s="58"/>
      <c r="S35" s="58"/>
      <c r="T35" s="58"/>
      <c r="U35" s="58"/>
    </row>
    <row r="36" spans="1:21" ht="34.5" customHeight="1" thickBot="1">
      <c r="A36" s="161" t="s">
        <v>172</v>
      </c>
      <c r="B36" s="162"/>
      <c r="C36" s="162"/>
      <c r="D36" s="100"/>
      <c r="E36" s="86"/>
      <c r="F36" s="180"/>
      <c r="G36" s="87" t="str">
        <f>IF(COUNTA(D36)&gt;0,'MEDIDAS PREVENTIVAS'!C18,"")</f>
        <v/>
      </c>
      <c r="H36" s="58"/>
      <c r="I36" s="58"/>
      <c r="J36" s="58"/>
      <c r="K36" s="58"/>
      <c r="L36" s="62">
        <f>IF(D36="x",3,0)</f>
        <v>0</v>
      </c>
      <c r="M36" s="58"/>
      <c r="N36" s="58"/>
      <c r="O36" s="58"/>
      <c r="P36" s="58"/>
      <c r="Q36" s="58"/>
      <c r="R36" s="58"/>
      <c r="S36" s="58"/>
      <c r="T36" s="58"/>
      <c r="U36" s="58"/>
    </row>
    <row r="37" spans="1:21" ht="126" customHeight="1" thickBot="1">
      <c r="A37" s="170" t="s">
        <v>166</v>
      </c>
      <c r="B37" s="162"/>
      <c r="C37" s="162"/>
      <c r="D37" s="100"/>
      <c r="E37" s="86"/>
      <c r="F37" s="180"/>
      <c r="G37" s="87" t="str">
        <f>IF(COUNTA(D37)&gt;0,'MEDIDAS PREVENTIVAS'!C19,"")</f>
        <v/>
      </c>
      <c r="H37" s="58"/>
      <c r="I37" s="58"/>
      <c r="J37" s="58"/>
      <c r="K37" s="58"/>
      <c r="L37" s="62">
        <f>IF(D37="x",4,0)</f>
        <v>0</v>
      </c>
      <c r="M37" s="58"/>
      <c r="N37" s="58"/>
      <c r="O37" s="58"/>
      <c r="P37" s="58"/>
      <c r="Q37" s="58"/>
      <c r="R37" s="58"/>
      <c r="S37" s="58"/>
      <c r="T37" s="58"/>
      <c r="U37" s="58"/>
    </row>
    <row r="38" spans="1:21" ht="83.25" customHeight="1" thickBot="1">
      <c r="A38" s="170" t="s">
        <v>165</v>
      </c>
      <c r="B38" s="162"/>
      <c r="C38" s="162"/>
      <c r="D38" s="100"/>
      <c r="E38" s="38"/>
      <c r="F38" s="180"/>
      <c r="G38" s="87" t="str">
        <f>IF(COUNTA(D38)&gt;0,'MEDIDAS PREVENTIVAS'!C20,"")</f>
        <v/>
      </c>
      <c r="H38" s="58"/>
      <c r="I38" s="58"/>
      <c r="J38" s="58"/>
      <c r="K38" s="58"/>
      <c r="L38" s="72">
        <f>IF(D38="x",5,0)</f>
        <v>0</v>
      </c>
      <c r="M38" s="58"/>
      <c r="N38" s="58"/>
      <c r="O38" s="58"/>
      <c r="P38" s="58"/>
      <c r="Q38" s="58"/>
      <c r="R38" s="58"/>
      <c r="S38" s="58"/>
      <c r="T38" s="58"/>
      <c r="U38" s="58"/>
    </row>
    <row r="39" spans="1:21" ht="71.25" customHeight="1" thickBot="1">
      <c r="A39" s="170" t="s">
        <v>179</v>
      </c>
      <c r="B39" s="162"/>
      <c r="C39" s="162"/>
      <c r="D39" s="100"/>
      <c r="E39" s="38"/>
      <c r="F39" s="180"/>
      <c r="G39" s="87" t="str">
        <f>IF(COUNTA(D39)&gt;0,'MEDIDAS PREVENTIVAS'!C30,"")</f>
        <v/>
      </c>
      <c r="H39" s="58"/>
      <c r="I39" s="58"/>
      <c r="J39" s="58"/>
      <c r="K39" s="58"/>
      <c r="L39" s="72">
        <f>IF(D39="x",5,0)</f>
        <v>0</v>
      </c>
      <c r="M39" s="58"/>
      <c r="N39" s="58"/>
      <c r="O39" s="58"/>
      <c r="P39" s="58"/>
      <c r="Q39" s="58"/>
      <c r="R39" s="58"/>
      <c r="S39" s="58"/>
      <c r="T39" s="58"/>
      <c r="U39" s="58"/>
    </row>
    <row r="40" spans="1:21" ht="87" customHeight="1" thickBot="1">
      <c r="A40" s="170" t="s">
        <v>164</v>
      </c>
      <c r="B40" s="162"/>
      <c r="C40" s="162"/>
      <c r="D40" s="100"/>
      <c r="E40" s="38"/>
      <c r="F40" s="180"/>
      <c r="G40" s="87" t="str">
        <f>IF(COUNTA(D40)&gt;0,'MEDIDAS PREVENTIVAS'!C22,"")</f>
        <v/>
      </c>
      <c r="L40" s="62">
        <f>IF(D40="x",6,0)</f>
        <v>0</v>
      </c>
    </row>
    <row r="41" spans="1:21" ht="69" customHeight="1" thickBot="1">
      <c r="A41" s="170" t="s">
        <v>173</v>
      </c>
      <c r="B41" s="162"/>
      <c r="C41" s="162"/>
      <c r="D41" s="100"/>
      <c r="E41" s="38"/>
      <c r="F41" s="180"/>
      <c r="G41" s="87" t="str">
        <f>IF(COUNTA(D41)&gt;0,'MEDIDAS PREVENTIVAS'!C23,"")</f>
        <v/>
      </c>
      <c r="L41" s="62">
        <f>IF(D41="x",7,0)</f>
        <v>0</v>
      </c>
    </row>
    <row r="42" spans="1:21" ht="84.75" customHeight="1" thickBot="1">
      <c r="A42" s="161" t="s">
        <v>174</v>
      </c>
      <c r="B42" s="162"/>
      <c r="C42" s="162"/>
      <c r="D42" s="100"/>
      <c r="E42" s="38"/>
      <c r="F42" s="180"/>
      <c r="G42" s="87" t="str">
        <f>IF(COUNTA(D42)&gt;0,'MEDIDAS PREVENTIVAS'!C24,"")</f>
        <v/>
      </c>
      <c r="L42" s="62">
        <f>IF(D42="x",8,0)</f>
        <v>0</v>
      </c>
    </row>
    <row r="43" spans="1:21" ht="80.25" customHeight="1" thickBot="1">
      <c r="A43" s="170" t="s">
        <v>177</v>
      </c>
      <c r="B43" s="162"/>
      <c r="C43" s="162"/>
      <c r="D43" s="100"/>
      <c r="E43" s="38"/>
      <c r="F43" s="180"/>
      <c r="G43" s="87" t="str">
        <f>IF(COUNTA(D43)&gt;0,'MEDIDAS PREVENTIVAS'!C25,"")</f>
        <v/>
      </c>
      <c r="L43" s="62">
        <f>IF(D43="x",9,0)</f>
        <v>0</v>
      </c>
    </row>
    <row r="44" spans="1:21" ht="153" customHeight="1" thickBot="1">
      <c r="A44" s="170" t="s">
        <v>178</v>
      </c>
      <c r="B44" s="162"/>
      <c r="C44" s="162"/>
      <c r="D44" s="126"/>
      <c r="E44" s="38"/>
      <c r="F44" s="180"/>
      <c r="G44" s="87"/>
      <c r="L44" s="62"/>
    </row>
    <row r="45" spans="1:21" ht="153" customHeight="1" thickBot="1">
      <c r="A45" s="170" t="s">
        <v>220</v>
      </c>
      <c r="B45" s="162"/>
      <c r="C45" s="162"/>
      <c r="D45" s="100"/>
      <c r="E45" s="38"/>
      <c r="F45" s="180"/>
      <c r="G45" s="87" t="str">
        <f>IF(COUNTA(D45)&gt;0,'MEDIDAS PREVENTIVAS'!C26,"")</f>
        <v/>
      </c>
      <c r="L45" s="62">
        <f>IF(D45="x",10,0)</f>
        <v>0</v>
      </c>
    </row>
    <row r="46" spans="1:21" ht="95.5" customHeight="1">
      <c r="A46" s="168" t="s">
        <v>284</v>
      </c>
      <c r="B46" s="169"/>
      <c r="C46" s="169"/>
      <c r="D46" s="100"/>
      <c r="E46" s="67"/>
      <c r="F46" s="181"/>
      <c r="G46" s="87" t="str">
        <f>IF(COUNTA(D46)&gt;0,'MEDIDAS PREVENTIVAS'!C27,"")</f>
        <v/>
      </c>
      <c r="L46" s="62">
        <f>IF(D46="x",11,0)</f>
        <v>0</v>
      </c>
    </row>
    <row r="47" spans="1:21" ht="15" customHeight="1">
      <c r="A47" s="11"/>
      <c r="B47" s="11"/>
      <c r="C47" s="11"/>
      <c r="D47" s="12"/>
      <c r="E47" s="13"/>
      <c r="F47" s="15"/>
      <c r="G47" s="16"/>
    </row>
    <row r="48" spans="1:21" ht="15" customHeight="1">
      <c r="A48" s="138" t="s">
        <v>88</v>
      </c>
      <c r="B48" s="138"/>
      <c r="C48" s="138"/>
      <c r="D48" s="138"/>
      <c r="E48" s="138"/>
      <c r="F48" s="138"/>
      <c r="G48" s="138"/>
    </row>
    <row r="49" spans="1:7" ht="15" customHeight="1">
      <c r="A49" s="137" t="s">
        <v>87</v>
      </c>
      <c r="B49" s="137"/>
      <c r="C49" s="171"/>
      <c r="D49" s="17" t="s">
        <v>10</v>
      </c>
      <c r="E49" s="136" t="s">
        <v>53</v>
      </c>
      <c r="F49" s="137"/>
      <c r="G49" s="137"/>
    </row>
    <row r="50" spans="1:7" ht="15" customHeight="1">
      <c r="A50" s="172" t="s">
        <v>85</v>
      </c>
      <c r="B50" s="173"/>
      <c r="C50" s="174"/>
      <c r="D50" s="63" t="s">
        <v>52</v>
      </c>
      <c r="E50" s="175" t="s">
        <v>265</v>
      </c>
      <c r="F50" s="173"/>
      <c r="G50" s="174"/>
    </row>
    <row r="51" spans="1:7" ht="15" customHeight="1">
      <c r="A51" s="149" t="s">
        <v>153</v>
      </c>
      <c r="B51" s="148"/>
      <c r="C51" s="148"/>
      <c r="D51" s="63" t="s">
        <v>52</v>
      </c>
      <c r="E51" s="144" t="s">
        <v>266</v>
      </c>
      <c r="F51" s="145"/>
      <c r="G51" s="146"/>
    </row>
    <row r="52" spans="1:7" ht="15" customHeight="1">
      <c r="A52" s="149" t="s">
        <v>154</v>
      </c>
      <c r="B52" s="148"/>
      <c r="C52" s="148"/>
      <c r="D52" s="63" t="s">
        <v>52</v>
      </c>
      <c r="E52" s="175" t="s">
        <v>267</v>
      </c>
      <c r="F52" s="145"/>
      <c r="G52" s="146"/>
    </row>
    <row r="53" spans="1:7" ht="15" customHeight="1">
      <c r="A53" s="167" t="s">
        <v>41</v>
      </c>
      <c r="B53" s="140"/>
      <c r="C53" s="140"/>
      <c r="D53" s="63" t="s">
        <v>52</v>
      </c>
      <c r="E53" s="144" t="s">
        <v>268</v>
      </c>
      <c r="F53" s="145"/>
      <c r="G53" s="146"/>
    </row>
    <row r="54" spans="1:7" ht="15" customHeight="1">
      <c r="A54" s="139" t="s">
        <v>157</v>
      </c>
      <c r="B54" s="140"/>
      <c r="C54" s="140"/>
      <c r="D54" s="63" t="s">
        <v>52</v>
      </c>
      <c r="E54" s="144" t="s">
        <v>269</v>
      </c>
      <c r="F54" s="145"/>
      <c r="G54" s="146"/>
    </row>
    <row r="55" spans="1:7" ht="15" customHeight="1">
      <c r="A55" s="147" t="s">
        <v>42</v>
      </c>
      <c r="B55" s="147"/>
      <c r="C55" s="147"/>
      <c r="D55" s="63" t="s">
        <v>52</v>
      </c>
      <c r="E55" s="144" t="s">
        <v>270</v>
      </c>
      <c r="F55" s="145"/>
      <c r="G55" s="146"/>
    </row>
    <row r="56" spans="1:7" ht="15" customHeight="1">
      <c r="A56" s="202" t="s">
        <v>289</v>
      </c>
      <c r="B56" s="203"/>
      <c r="C56" s="204"/>
      <c r="D56" s="63" t="s">
        <v>52</v>
      </c>
      <c r="E56" s="144" t="s">
        <v>288</v>
      </c>
      <c r="F56" s="205"/>
      <c r="G56" s="206"/>
    </row>
    <row r="57" spans="1:7" ht="15.75" customHeight="1">
      <c r="A57" s="149" t="s">
        <v>158</v>
      </c>
      <c r="B57" s="148"/>
      <c r="C57" s="148"/>
      <c r="D57" s="68" t="str">
        <f>IF(COUNTA(D15,D20,D21,D28)&gt;0,"X","")</f>
        <v/>
      </c>
      <c r="E57" s="172" t="s">
        <v>147</v>
      </c>
      <c r="F57" s="145"/>
      <c r="G57" s="146"/>
    </row>
    <row r="58" spans="1:7" ht="15" customHeight="1">
      <c r="A58" s="147" t="s">
        <v>36</v>
      </c>
      <c r="B58" s="148"/>
      <c r="C58" s="148"/>
      <c r="D58" s="68" t="str">
        <f>IF(COUNTA(D24,D29)&gt;0,"X","")</f>
        <v/>
      </c>
      <c r="E58" s="144" t="s">
        <v>271</v>
      </c>
      <c r="F58" s="145"/>
      <c r="G58" s="146"/>
    </row>
    <row r="59" spans="1:7" ht="15" customHeight="1">
      <c r="A59" s="147" t="s">
        <v>51</v>
      </c>
      <c r="B59" s="148"/>
      <c r="C59" s="148"/>
      <c r="D59" s="63" t="str">
        <f>IF(COUNTA(D18)&gt;0,"X","")</f>
        <v/>
      </c>
      <c r="E59" s="144" t="s">
        <v>272</v>
      </c>
      <c r="F59" s="145"/>
      <c r="G59" s="146"/>
    </row>
    <row r="60" spans="1:7" ht="15" customHeight="1">
      <c r="A60" s="147" t="s">
        <v>37</v>
      </c>
      <c r="B60" s="148"/>
      <c r="C60" s="148"/>
      <c r="D60" s="63" t="str">
        <f>IF(COUNTA(D16)&gt;0,"X","")</f>
        <v/>
      </c>
      <c r="E60" s="141" t="s">
        <v>273</v>
      </c>
      <c r="F60" s="142"/>
      <c r="G60" s="143"/>
    </row>
    <row r="61" spans="1:7" ht="15" customHeight="1">
      <c r="A61" s="149" t="s">
        <v>159</v>
      </c>
      <c r="B61" s="148"/>
      <c r="C61" s="148"/>
      <c r="D61" s="63" t="str">
        <f>IF(COUNTA(D14,D15,D20,D21,D22,D28,D30,D32)&gt;0,"X","")</f>
        <v/>
      </c>
      <c r="E61" s="187" t="s">
        <v>148</v>
      </c>
      <c r="F61" s="142"/>
      <c r="G61" s="143"/>
    </row>
    <row r="62" spans="1:7" ht="15" customHeight="1">
      <c r="A62" s="147" t="s">
        <v>38</v>
      </c>
      <c r="B62" s="148"/>
      <c r="C62" s="148"/>
      <c r="D62" s="70" t="str">
        <f>IF(COUNTA(D25)&gt;0,"X","")</f>
        <v/>
      </c>
      <c r="E62" s="141" t="s">
        <v>274</v>
      </c>
      <c r="F62" s="142"/>
      <c r="G62" s="143"/>
    </row>
    <row r="63" spans="1:7" ht="15" customHeight="1">
      <c r="A63" s="147" t="s">
        <v>49</v>
      </c>
      <c r="B63" s="148"/>
      <c r="C63" s="148"/>
      <c r="D63" s="63" t="str">
        <f>IF(COUNTA(D14,D20,D39)&gt;0,"X","")</f>
        <v/>
      </c>
      <c r="E63" s="141" t="s">
        <v>275</v>
      </c>
      <c r="F63" s="142"/>
      <c r="G63" s="143"/>
    </row>
    <row r="64" spans="1:7" ht="15" customHeight="1">
      <c r="A64" s="147" t="s">
        <v>39</v>
      </c>
      <c r="B64" s="148"/>
      <c r="C64" s="148"/>
      <c r="D64" s="63" t="str">
        <f>IF(COUNTA(D14,D32)&gt;0,"X","")</f>
        <v/>
      </c>
      <c r="E64" s="187" t="s">
        <v>219</v>
      </c>
      <c r="F64" s="142"/>
      <c r="G64" s="143"/>
    </row>
    <row r="65" spans="1:15" ht="15" customHeight="1">
      <c r="A65" s="139" t="s">
        <v>160</v>
      </c>
      <c r="B65" s="140"/>
      <c r="C65" s="140"/>
      <c r="D65" s="63" t="str">
        <f>IF(COUNTA(D15)&gt;0,"X","")</f>
        <v/>
      </c>
      <c r="E65" s="141" t="s">
        <v>291</v>
      </c>
      <c r="F65" s="142"/>
      <c r="G65" s="143"/>
    </row>
    <row r="66" spans="1:15" ht="15" customHeight="1">
      <c r="A66" s="167" t="s">
        <v>40</v>
      </c>
      <c r="B66" s="140"/>
      <c r="C66" s="140"/>
      <c r="D66" s="70" t="str">
        <f>IF(COUNTA(D15)&gt;0,"X","")</f>
        <v/>
      </c>
      <c r="E66" s="141" t="s">
        <v>287</v>
      </c>
      <c r="F66" s="142"/>
      <c r="G66" s="143"/>
    </row>
    <row r="67" spans="1:15" ht="15" customHeight="1">
      <c r="A67" s="167" t="s">
        <v>48</v>
      </c>
      <c r="B67" s="140"/>
      <c r="C67" s="140"/>
      <c r="D67" s="63" t="str">
        <f>IF(COUNTA(D23)&gt;0,"X","")</f>
        <v/>
      </c>
      <c r="E67" s="141" t="s">
        <v>276</v>
      </c>
      <c r="F67" s="142"/>
      <c r="G67" s="143"/>
    </row>
    <row r="68" spans="1:15" ht="15" customHeight="1">
      <c r="A68" s="167" t="s">
        <v>47</v>
      </c>
      <c r="B68" s="140"/>
      <c r="C68" s="140"/>
      <c r="D68" s="63" t="str">
        <f>IF(COUNTA(D27)&gt;0,"X","")</f>
        <v/>
      </c>
      <c r="E68" s="141" t="s">
        <v>277</v>
      </c>
      <c r="F68" s="142"/>
      <c r="G68" s="143"/>
    </row>
    <row r="69" spans="1:15" ht="15" customHeight="1">
      <c r="A69" s="139" t="s">
        <v>155</v>
      </c>
      <c r="B69" s="140"/>
      <c r="C69" s="140"/>
      <c r="D69" s="63" t="str">
        <f>IF(COUNTA(D30)&gt;0,"X","")</f>
        <v/>
      </c>
      <c r="E69" s="141" t="s">
        <v>278</v>
      </c>
      <c r="F69" s="142"/>
      <c r="G69" s="143"/>
    </row>
    <row r="70" spans="1:15" ht="15" customHeight="1">
      <c r="A70" s="139" t="s">
        <v>161</v>
      </c>
      <c r="B70" s="140"/>
      <c r="C70" s="140"/>
      <c r="D70" s="63" t="str">
        <f>IF(COUNTA(D26)&gt;0,"X","")</f>
        <v/>
      </c>
      <c r="E70" s="141" t="s">
        <v>290</v>
      </c>
      <c r="F70" s="142"/>
      <c r="G70" s="143"/>
    </row>
    <row r="71" spans="1:15" ht="15" customHeight="1">
      <c r="A71" s="139" t="s">
        <v>45</v>
      </c>
      <c r="B71" s="140"/>
      <c r="C71" s="140"/>
      <c r="D71" s="63" t="str">
        <f>IF(COUNTA(D43)&gt;0,"X","")</f>
        <v/>
      </c>
      <c r="E71" s="141" t="s">
        <v>279</v>
      </c>
      <c r="F71" s="142"/>
      <c r="G71" s="143"/>
    </row>
    <row r="72" spans="1:15" ht="15" customHeight="1">
      <c r="A72" s="190" t="s">
        <v>156</v>
      </c>
      <c r="B72" s="191"/>
      <c r="C72" s="191"/>
      <c r="D72" s="63" t="str">
        <f>IF(COUNTA(D33)&gt;0,"X","")</f>
        <v/>
      </c>
      <c r="E72" s="141" t="s">
        <v>280</v>
      </c>
      <c r="F72" s="142"/>
      <c r="G72" s="143"/>
    </row>
    <row r="73" spans="1:15" ht="15" customHeight="1">
      <c r="A73" s="147" t="s">
        <v>43</v>
      </c>
      <c r="B73" s="148"/>
      <c r="C73" s="148"/>
      <c r="D73" s="63" t="str">
        <f>IF(COUNTA(D45)&gt;0,"X","")</f>
        <v/>
      </c>
      <c r="E73" s="144" t="s">
        <v>281</v>
      </c>
      <c r="F73" s="145"/>
      <c r="G73" s="146"/>
    </row>
    <row r="74" spans="1:15" ht="15" customHeight="1">
      <c r="A74" s="149" t="s">
        <v>227</v>
      </c>
      <c r="B74" s="148"/>
      <c r="C74" s="148"/>
      <c r="D74" s="63" t="str">
        <f>IF(COUNTA(D19,D29)&gt;0,"X","")</f>
        <v/>
      </c>
      <c r="E74" s="189" t="s">
        <v>226</v>
      </c>
      <c r="F74" s="145"/>
      <c r="G74" s="146"/>
    </row>
    <row r="75" spans="1:15" ht="15" customHeight="1">
      <c r="A75" s="196" t="s">
        <v>44</v>
      </c>
      <c r="B75" s="196"/>
      <c r="C75" s="196"/>
      <c r="D75" s="63" t="str">
        <f>IF(COUNTA(D24,D35)&gt;0,"X","")</f>
        <v/>
      </c>
      <c r="E75" s="144" t="s">
        <v>282</v>
      </c>
      <c r="F75" s="145"/>
      <c r="G75" s="146"/>
    </row>
    <row r="76" spans="1:15" ht="15" customHeight="1">
      <c r="G76" s="8"/>
      <c r="H76" s="105"/>
      <c r="I76" s="105"/>
      <c r="J76" s="105"/>
      <c r="K76" s="105"/>
      <c r="L76" s="105"/>
      <c r="M76" s="105"/>
      <c r="N76" s="105"/>
      <c r="O76" s="105"/>
    </row>
    <row r="77" spans="1:15" ht="15" customHeight="1">
      <c r="A77" s="47"/>
      <c r="B77" s="47"/>
      <c r="C77" s="47"/>
      <c r="D77" s="48"/>
      <c r="E77" s="49"/>
      <c r="F77" s="25"/>
      <c r="G77" s="117"/>
      <c r="H77" s="105"/>
      <c r="I77" s="105"/>
      <c r="J77" s="105"/>
      <c r="K77" s="105"/>
      <c r="L77" s="105"/>
      <c r="M77" s="105"/>
      <c r="N77" s="105"/>
      <c r="O77" s="105"/>
    </row>
    <row r="78" spans="1:15" ht="45" customHeight="1">
      <c r="A78" s="188" t="s">
        <v>86</v>
      </c>
      <c r="B78" s="188"/>
      <c r="C78" s="188"/>
      <c r="D78" s="188"/>
      <c r="E78" s="188"/>
      <c r="F78" s="188"/>
      <c r="G78" s="118"/>
      <c r="H78" s="105"/>
      <c r="I78" s="105"/>
      <c r="J78" s="105"/>
      <c r="K78" s="105"/>
      <c r="L78" s="105"/>
      <c r="M78" s="105"/>
      <c r="N78" s="105"/>
      <c r="O78" s="105"/>
    </row>
    <row r="79" spans="1:15" ht="15" customHeight="1">
      <c r="A79" s="136" t="s">
        <v>23</v>
      </c>
      <c r="B79" s="137"/>
      <c r="C79" s="137"/>
      <c r="D79" s="137"/>
      <c r="E79" s="137"/>
      <c r="F79" s="137"/>
      <c r="G79" s="119"/>
      <c r="H79" s="105"/>
      <c r="I79" s="105"/>
      <c r="J79" s="105"/>
      <c r="K79" s="105"/>
      <c r="L79" s="105"/>
      <c r="M79" s="105"/>
      <c r="N79" s="105"/>
      <c r="O79" s="105"/>
    </row>
    <row r="80" spans="1:15" ht="15" customHeight="1">
      <c r="A80" s="19"/>
      <c r="B80" s="20"/>
      <c r="C80" s="20"/>
      <c r="D80" s="22" t="s">
        <v>25</v>
      </c>
      <c r="E80" s="57" t="s">
        <v>54</v>
      </c>
      <c r="F80" s="44" t="s">
        <v>68</v>
      </c>
      <c r="G80" s="127"/>
      <c r="H80" s="105"/>
      <c r="I80" s="105"/>
      <c r="J80" s="105"/>
      <c r="K80" s="105"/>
      <c r="L80" s="105"/>
      <c r="M80" s="105"/>
      <c r="N80" s="105"/>
      <c r="O80" s="105"/>
    </row>
    <row r="81" spans="1:15" ht="41.25" customHeight="1">
      <c r="A81" s="157" t="s">
        <v>123</v>
      </c>
      <c r="B81" s="158"/>
      <c r="C81" s="159"/>
      <c r="D81" s="97"/>
      <c r="E81" s="198" t="str">
        <f>IFERROR(VLOOKUP(H86,'MEDIDAS PREVENTIVAS'!A53:C73,3,0),"")</f>
        <v/>
      </c>
      <c r="F81" s="197" t="str">
        <f>IF(AND($D$81&gt;0,$D$83&gt;0),'MEDIDAS PREVENTIVAS'!C41," ")</f>
        <v xml:space="preserve"> </v>
      </c>
      <c r="G81" s="89">
        <v>1</v>
      </c>
      <c r="H81" s="72">
        <f>IF(D81="x",1,0)</f>
        <v>0</v>
      </c>
      <c r="I81" s="120"/>
      <c r="J81" s="121"/>
      <c r="K81" s="121"/>
      <c r="L81" s="121"/>
      <c r="M81" s="105"/>
      <c r="N81" s="105"/>
      <c r="O81" s="105"/>
    </row>
    <row r="82" spans="1:15" ht="43.5" customHeight="1" thickBot="1">
      <c r="A82" s="184" t="s">
        <v>30</v>
      </c>
      <c r="B82" s="185"/>
      <c r="C82" s="186"/>
      <c r="D82" s="97"/>
      <c r="E82" s="198"/>
      <c r="F82" s="180"/>
      <c r="G82" s="89">
        <v>2</v>
      </c>
      <c r="H82" s="72">
        <f>IF(D82="x",2,0)</f>
        <v>0</v>
      </c>
      <c r="I82" s="120"/>
      <c r="J82" s="105"/>
      <c r="K82" s="105"/>
      <c r="L82" s="105"/>
      <c r="M82" s="105"/>
      <c r="N82" s="105"/>
      <c r="O82" s="105"/>
    </row>
    <row r="83" spans="1:15" ht="37.5" customHeight="1">
      <c r="A83" s="157" t="s">
        <v>124</v>
      </c>
      <c r="B83" s="203"/>
      <c r="C83" s="204"/>
      <c r="D83" s="97"/>
      <c r="E83" s="198"/>
      <c r="F83" s="180"/>
      <c r="G83" s="89">
        <v>3</v>
      </c>
      <c r="H83" s="72">
        <f>IF(D83="x",5,0)</f>
        <v>0</v>
      </c>
      <c r="I83" s="120"/>
      <c r="J83" s="105"/>
      <c r="K83" s="105"/>
      <c r="L83" s="105"/>
      <c r="M83" s="105"/>
      <c r="N83" s="105"/>
      <c r="O83" s="105"/>
    </row>
    <row r="84" spans="1:15" ht="37.5" customHeight="1">
      <c r="A84" s="157" t="s">
        <v>229</v>
      </c>
      <c r="B84" s="158"/>
      <c r="C84" s="159"/>
      <c r="D84" s="97"/>
      <c r="E84" s="198"/>
      <c r="F84" s="180"/>
      <c r="G84" s="89">
        <v>4</v>
      </c>
      <c r="H84" s="72">
        <f>IF(D84="x",20,0)</f>
        <v>0</v>
      </c>
      <c r="I84" s="120"/>
      <c r="J84" s="105"/>
      <c r="K84" s="105"/>
      <c r="L84" s="105"/>
      <c r="M84" s="105"/>
      <c r="N84" s="105"/>
      <c r="O84" s="105"/>
    </row>
    <row r="85" spans="1:15" ht="52.5" customHeight="1">
      <c r="A85" s="157" t="s">
        <v>238</v>
      </c>
      <c r="B85" s="158"/>
      <c r="C85" s="159"/>
      <c r="D85" s="97"/>
      <c r="E85" s="199"/>
      <c r="F85" s="181"/>
      <c r="G85" s="89">
        <v>5</v>
      </c>
      <c r="H85" s="72">
        <f>IF(D85="x",30,0)</f>
        <v>0</v>
      </c>
      <c r="I85" s="120"/>
      <c r="J85" s="105"/>
      <c r="K85" s="105"/>
      <c r="L85" s="105"/>
      <c r="M85" s="105"/>
      <c r="N85" s="105"/>
      <c r="O85" s="105"/>
    </row>
    <row r="86" spans="1:15" ht="37.5" customHeight="1">
      <c r="A86" s="88"/>
      <c r="B86" s="24"/>
      <c r="C86" s="24"/>
      <c r="D86" s="50"/>
      <c r="E86" s="14"/>
      <c r="F86" s="14"/>
      <c r="G86" s="89"/>
      <c r="H86" s="72">
        <f>SUM(H81:H85)</f>
        <v>0</v>
      </c>
      <c r="I86" s="105"/>
      <c r="J86" s="120"/>
      <c r="K86" s="105"/>
      <c r="L86" s="105"/>
      <c r="M86" s="105"/>
      <c r="N86" s="105"/>
      <c r="O86" s="105"/>
    </row>
    <row r="87" spans="1:15" ht="44.25" hidden="1" customHeight="1" thickBot="1">
      <c r="A87" s="210" t="s">
        <v>79</v>
      </c>
      <c r="B87" s="211"/>
      <c r="C87" s="211"/>
      <c r="D87" s="211"/>
      <c r="E87" s="212"/>
      <c r="F87" s="14"/>
      <c r="G87" s="71"/>
      <c r="H87" s="59"/>
      <c r="I87" s="58"/>
      <c r="J87" s="58"/>
      <c r="K87" s="58"/>
      <c r="L87" s="58"/>
    </row>
    <row r="88" spans="1:15" ht="21" hidden="1" customHeight="1" thickBot="1">
      <c r="A88" s="200"/>
      <c r="B88" s="201"/>
      <c r="C88" s="201"/>
      <c r="D88" s="51"/>
      <c r="E88" s="52"/>
      <c r="F88" s="14"/>
      <c r="G88" s="60"/>
      <c r="H88" s="60"/>
      <c r="I88" s="58"/>
      <c r="J88" s="58"/>
      <c r="K88" s="58"/>
      <c r="L88" s="58"/>
    </row>
    <row r="89" spans="1:15" ht="25.5" hidden="1" customHeight="1">
      <c r="A89" s="136" t="s">
        <v>55</v>
      </c>
      <c r="B89" s="171"/>
      <c r="C89" s="46" t="s">
        <v>80</v>
      </c>
      <c r="D89" s="46" t="s">
        <v>69</v>
      </c>
      <c r="E89" s="46" t="s">
        <v>68</v>
      </c>
      <c r="F89" s="21"/>
      <c r="G89" s="61"/>
      <c r="H89" s="61"/>
      <c r="I89" s="58"/>
      <c r="J89" s="58"/>
      <c r="K89" s="58"/>
      <c r="L89" s="58"/>
    </row>
    <row r="90" spans="1:15" ht="21" hidden="1" customHeight="1">
      <c r="A90" s="194" t="s">
        <v>221</v>
      </c>
      <c r="B90" s="195"/>
      <c r="C90" s="26" t="s">
        <v>62</v>
      </c>
      <c r="D90" s="39" t="s">
        <v>52</v>
      </c>
      <c r="E90" s="43"/>
      <c r="F90" s="14"/>
      <c r="G90" s="61"/>
      <c r="H90" s="61"/>
      <c r="I90" s="58"/>
      <c r="J90" s="58"/>
      <c r="K90" s="58"/>
      <c r="L90" s="58"/>
    </row>
    <row r="91" spans="1:15" ht="28.5" hidden="1" customHeight="1">
      <c r="A91" s="192" t="s">
        <v>74</v>
      </c>
      <c r="B91" s="193"/>
      <c r="C91" s="6" t="s">
        <v>62</v>
      </c>
      <c r="D91" s="39" t="s">
        <v>52</v>
      </c>
      <c r="E91" s="43"/>
      <c r="F91" s="14"/>
      <c r="G91" s="61"/>
      <c r="H91" s="61"/>
      <c r="I91" s="58"/>
      <c r="J91" s="58"/>
      <c r="K91" s="58"/>
      <c r="L91" s="58"/>
    </row>
    <row r="92" spans="1:15" ht="21" hidden="1" customHeight="1">
      <c r="A92" s="40" t="s">
        <v>65</v>
      </c>
      <c r="B92" s="28"/>
      <c r="C92" s="26" t="s">
        <v>62</v>
      </c>
      <c r="D92" s="39"/>
      <c r="E92" s="43"/>
      <c r="F92" s="14"/>
      <c r="G92" s="61"/>
      <c r="H92" s="61"/>
      <c r="I92" s="58"/>
      <c r="J92" s="58"/>
      <c r="K92" s="58"/>
      <c r="L92" s="58"/>
    </row>
    <row r="93" spans="1:15" ht="21" hidden="1" customHeight="1">
      <c r="A93" s="64" t="s">
        <v>75</v>
      </c>
      <c r="B93" s="28"/>
      <c r="C93" s="26" t="s">
        <v>63</v>
      </c>
      <c r="D93" s="42" t="s">
        <v>52</v>
      </c>
      <c r="E93" s="43"/>
      <c r="F93" s="14"/>
      <c r="G93" s="61"/>
      <c r="H93" s="61"/>
      <c r="I93" s="58"/>
      <c r="J93" s="58"/>
      <c r="K93" s="58"/>
      <c r="L93" s="58"/>
    </row>
    <row r="94" spans="1:15" ht="21" hidden="1" customHeight="1">
      <c r="A94" s="40" t="s">
        <v>59</v>
      </c>
      <c r="B94" s="41"/>
      <c r="C94" s="26" t="s">
        <v>63</v>
      </c>
      <c r="D94" s="42"/>
      <c r="E94" s="43"/>
      <c r="F94" s="14"/>
      <c r="G94" s="71"/>
      <c r="H94" s="59"/>
      <c r="I94" s="58"/>
      <c r="J94" s="58"/>
      <c r="K94" s="58"/>
      <c r="L94" s="58"/>
    </row>
    <row r="95" spans="1:15" ht="33" hidden="1" customHeight="1">
      <c r="A95" s="40" t="s">
        <v>125</v>
      </c>
      <c r="B95" s="41"/>
      <c r="C95" s="26" t="s">
        <v>63</v>
      </c>
      <c r="D95" s="39"/>
      <c r="E95" s="53" t="s">
        <v>81</v>
      </c>
      <c r="F95" s="14"/>
      <c r="G95" s="71"/>
      <c r="H95" s="58"/>
      <c r="I95" s="58"/>
      <c r="J95" s="58"/>
      <c r="K95" s="58"/>
      <c r="L95" s="58"/>
    </row>
    <row r="96" spans="1:15" ht="35.25" hidden="1" customHeight="1">
      <c r="A96" s="40" t="s">
        <v>61</v>
      </c>
      <c r="B96" s="41"/>
      <c r="C96" s="26" t="s">
        <v>64</v>
      </c>
      <c r="D96" s="39"/>
      <c r="E96" s="53" t="s">
        <v>84</v>
      </c>
      <c r="F96" s="14"/>
      <c r="G96" s="71"/>
      <c r="H96" s="58"/>
      <c r="I96" s="58"/>
      <c r="J96" s="58"/>
      <c r="K96" s="58"/>
      <c r="L96" s="58"/>
    </row>
    <row r="97" spans="1:12" ht="21" hidden="1" customHeight="1">
      <c r="A97" s="40" t="s">
        <v>67</v>
      </c>
      <c r="B97" s="28"/>
      <c r="C97" s="26" t="s">
        <v>62</v>
      </c>
      <c r="D97" s="37"/>
      <c r="E97" s="43"/>
      <c r="F97" s="14"/>
      <c r="G97" s="71"/>
      <c r="H97" s="58"/>
      <c r="I97" s="58"/>
      <c r="J97" s="58"/>
      <c r="K97" s="58"/>
      <c r="L97" s="58"/>
    </row>
    <row r="98" spans="1:12" ht="21" hidden="1" customHeight="1">
      <c r="A98" s="40" t="s">
        <v>82</v>
      </c>
      <c r="B98" s="28"/>
      <c r="C98" s="26" t="s">
        <v>63</v>
      </c>
      <c r="D98" s="37"/>
      <c r="E98" s="43"/>
      <c r="F98" s="14"/>
      <c r="G98" s="71"/>
      <c r="H98" s="58"/>
      <c r="I98" s="58"/>
      <c r="J98" s="58"/>
      <c r="K98" s="58"/>
      <c r="L98" s="58"/>
    </row>
    <row r="99" spans="1:12" ht="21" hidden="1" customHeight="1">
      <c r="A99" s="40" t="s">
        <v>66</v>
      </c>
      <c r="B99" s="28"/>
      <c r="C99" s="26" t="s">
        <v>63</v>
      </c>
      <c r="D99" s="37"/>
      <c r="E99" s="43"/>
      <c r="F99" s="14"/>
      <c r="G99" s="71"/>
      <c r="H99" s="58"/>
      <c r="I99" s="58"/>
      <c r="J99" s="58"/>
      <c r="K99" s="58"/>
      <c r="L99" s="58"/>
    </row>
    <row r="100" spans="1:12" ht="21" hidden="1" customHeight="1">
      <c r="A100" s="27" t="s">
        <v>83</v>
      </c>
      <c r="B100" s="28"/>
      <c r="C100" s="26" t="s">
        <v>62</v>
      </c>
      <c r="D100" s="37"/>
      <c r="E100" s="43"/>
      <c r="F100" s="14"/>
      <c r="G100" s="71"/>
      <c r="H100" s="58"/>
      <c r="I100" s="58"/>
      <c r="J100" s="58"/>
      <c r="K100" s="58"/>
      <c r="L100" s="58"/>
    </row>
    <row r="101" spans="1:12" ht="21" hidden="1" customHeight="1">
      <c r="A101" s="29" t="s">
        <v>38</v>
      </c>
      <c r="B101" s="30"/>
      <c r="C101" s="6" t="s">
        <v>62</v>
      </c>
      <c r="D101" s="37"/>
      <c r="E101" s="43"/>
      <c r="F101" s="14"/>
      <c r="G101" s="71"/>
      <c r="H101" s="58"/>
      <c r="I101" s="58"/>
      <c r="J101" s="58"/>
      <c r="K101" s="58"/>
      <c r="L101" s="58"/>
    </row>
    <row r="102" spans="1:12" ht="21" hidden="1" customHeight="1">
      <c r="A102" s="66" t="s">
        <v>56</v>
      </c>
      <c r="B102" s="30"/>
      <c r="C102" s="6" t="s">
        <v>63</v>
      </c>
      <c r="D102" s="37"/>
      <c r="E102" s="43"/>
      <c r="F102" s="14"/>
      <c r="G102" s="71"/>
      <c r="H102" s="58"/>
      <c r="I102" s="58"/>
      <c r="J102" s="58"/>
      <c r="K102" s="58"/>
      <c r="L102" s="58"/>
    </row>
    <row r="103" spans="1:12" ht="21" hidden="1" customHeight="1">
      <c r="A103" s="29" t="s">
        <v>57</v>
      </c>
      <c r="B103" s="30"/>
      <c r="C103" s="6" t="s">
        <v>63</v>
      </c>
      <c r="D103" s="37"/>
      <c r="E103" s="43"/>
      <c r="F103" s="14"/>
      <c r="G103" s="71"/>
      <c r="H103" s="58"/>
      <c r="I103" s="58"/>
      <c r="J103" s="58"/>
      <c r="K103" s="58"/>
      <c r="L103" s="58"/>
    </row>
    <row r="104" spans="1:12" ht="21" hidden="1" customHeight="1">
      <c r="A104" s="66" t="s">
        <v>73</v>
      </c>
      <c r="B104" s="30"/>
      <c r="C104" s="18" t="s">
        <v>62</v>
      </c>
      <c r="D104" s="45"/>
      <c r="E104" s="43"/>
      <c r="F104" s="14"/>
      <c r="G104" s="71"/>
      <c r="H104" s="58"/>
      <c r="I104" s="58"/>
      <c r="J104" s="58"/>
      <c r="K104" s="58"/>
      <c r="L104" s="58"/>
    </row>
    <row r="105" spans="1:12" ht="21" hidden="1" customHeight="1">
      <c r="A105" s="66" t="s">
        <v>58</v>
      </c>
      <c r="B105" s="30"/>
      <c r="C105" s="6" t="s">
        <v>62</v>
      </c>
      <c r="D105" s="37"/>
      <c r="E105" s="43"/>
      <c r="F105" s="14"/>
      <c r="G105" s="71"/>
      <c r="H105" s="58"/>
      <c r="I105" s="58"/>
      <c r="J105" s="58"/>
      <c r="K105" s="58"/>
      <c r="L105" s="58"/>
    </row>
    <row r="106" spans="1:12" ht="21" hidden="1" customHeight="1">
      <c r="A106" s="27" t="s">
        <v>60</v>
      </c>
      <c r="B106" s="28"/>
      <c r="C106" s="26" t="s">
        <v>63</v>
      </c>
      <c r="D106" s="37"/>
      <c r="E106" s="43"/>
      <c r="F106" s="14"/>
      <c r="G106" s="71"/>
      <c r="H106" s="58"/>
      <c r="I106" s="58"/>
      <c r="J106" s="58"/>
      <c r="K106" s="58"/>
      <c r="L106" s="58"/>
    </row>
    <row r="107" spans="1:12" ht="21" hidden="1" customHeight="1">
      <c r="A107" s="27" t="s">
        <v>46</v>
      </c>
      <c r="B107" s="28"/>
      <c r="C107" s="26" t="s">
        <v>63</v>
      </c>
      <c r="D107" s="37"/>
      <c r="E107" s="43"/>
      <c r="F107" s="14"/>
      <c r="G107" s="71"/>
      <c r="H107" s="58"/>
      <c r="I107" s="58"/>
      <c r="J107" s="58"/>
      <c r="K107" s="58"/>
      <c r="L107" s="58"/>
    </row>
    <row r="108" spans="1:12" ht="21" hidden="1" customHeight="1">
      <c r="A108" s="27" t="s">
        <v>70</v>
      </c>
      <c r="B108" s="28"/>
      <c r="C108" s="26" t="s">
        <v>63</v>
      </c>
      <c r="D108" s="37"/>
      <c r="E108" s="43"/>
      <c r="F108" s="14"/>
      <c r="G108" s="71"/>
      <c r="H108" s="58"/>
      <c r="I108" s="58"/>
      <c r="J108" s="58"/>
      <c r="K108" s="58"/>
      <c r="L108" s="58"/>
    </row>
    <row r="109" spans="1:12" ht="21" hidden="1" customHeight="1">
      <c r="A109" s="27" t="s">
        <v>48</v>
      </c>
      <c r="B109" s="28"/>
      <c r="C109" s="26" t="s">
        <v>62</v>
      </c>
      <c r="D109" s="37"/>
      <c r="E109" s="43"/>
      <c r="F109" s="14"/>
      <c r="G109" s="71"/>
      <c r="H109" s="58"/>
      <c r="I109" s="58"/>
      <c r="J109" s="58"/>
      <c r="K109" s="58"/>
      <c r="L109" s="58"/>
    </row>
    <row r="110" spans="1:12" ht="21" hidden="1" customHeight="1">
      <c r="A110" s="27" t="s">
        <v>50</v>
      </c>
      <c r="B110" s="28"/>
      <c r="C110" s="26" t="s">
        <v>63</v>
      </c>
      <c r="D110" s="37"/>
      <c r="E110" s="43"/>
      <c r="F110" s="14"/>
      <c r="G110" s="71"/>
      <c r="H110" s="58"/>
      <c r="I110" s="58"/>
      <c r="J110" s="58"/>
      <c r="K110" s="58"/>
      <c r="L110" s="58"/>
    </row>
    <row r="111" spans="1:12" ht="21" hidden="1" customHeight="1">
      <c r="A111" s="27" t="s">
        <v>72</v>
      </c>
      <c r="B111" s="28"/>
      <c r="C111" s="26" t="s">
        <v>63</v>
      </c>
      <c r="D111" s="37"/>
      <c r="E111" s="43"/>
      <c r="F111" s="14"/>
      <c r="G111" s="71"/>
      <c r="H111" s="58"/>
      <c r="I111" s="58"/>
      <c r="J111" s="58"/>
      <c r="K111" s="58"/>
      <c r="L111" s="58"/>
    </row>
    <row r="112" spans="1:12" ht="21" hidden="1" customHeight="1">
      <c r="A112" s="27" t="s">
        <v>76</v>
      </c>
      <c r="B112" s="28"/>
      <c r="C112" s="26" t="s">
        <v>63</v>
      </c>
      <c r="D112" s="37"/>
      <c r="E112" s="43"/>
      <c r="F112" s="14"/>
      <c r="G112" s="71"/>
      <c r="H112" s="58"/>
      <c r="I112" s="58"/>
      <c r="J112" s="58"/>
      <c r="K112" s="58"/>
      <c r="L112" s="58"/>
    </row>
    <row r="113" spans="1:12" ht="21" hidden="1" customHeight="1">
      <c r="A113" s="27" t="s">
        <v>77</v>
      </c>
      <c r="B113" s="28"/>
      <c r="C113" s="26" t="s">
        <v>63</v>
      </c>
      <c r="D113" s="37"/>
      <c r="E113" s="43"/>
      <c r="F113" s="14"/>
      <c r="G113" s="71"/>
      <c r="H113" s="58"/>
      <c r="I113" s="58"/>
      <c r="J113" s="58"/>
      <c r="K113" s="58"/>
      <c r="L113" s="58"/>
    </row>
    <row r="114" spans="1:12" ht="21" hidden="1" customHeight="1">
      <c r="A114" s="27" t="s">
        <v>71</v>
      </c>
      <c r="B114" s="28"/>
      <c r="C114" s="26" t="s">
        <v>63</v>
      </c>
      <c r="D114" s="37"/>
      <c r="E114" s="43"/>
      <c r="F114" s="14"/>
      <c r="G114" s="71"/>
      <c r="H114" s="58"/>
      <c r="I114" s="58"/>
      <c r="J114" s="58"/>
      <c r="K114" s="58"/>
      <c r="L114" s="58"/>
    </row>
    <row r="115" spans="1:12" ht="21" customHeight="1">
      <c r="A115" s="23"/>
      <c r="B115" s="23"/>
      <c r="C115" s="23"/>
      <c r="D115" s="24"/>
      <c r="E115" s="25"/>
      <c r="F115" s="14"/>
      <c r="G115" s="71"/>
      <c r="H115" s="58"/>
      <c r="I115" s="58"/>
      <c r="J115" s="58"/>
      <c r="K115" s="58"/>
      <c r="L115" s="58"/>
    </row>
    <row r="116" spans="1:12" ht="15" customHeight="1">
      <c r="A116" s="150" t="s">
        <v>11</v>
      </c>
      <c r="B116" s="151"/>
      <c r="C116" s="151"/>
      <c r="D116" s="151"/>
      <c r="E116" s="151"/>
      <c r="F116" s="151"/>
      <c r="G116" s="151"/>
    </row>
    <row r="117" spans="1:12" ht="15" customHeight="1">
      <c r="A117" s="31"/>
      <c r="B117" s="32"/>
      <c r="C117" s="32"/>
      <c r="D117" s="32"/>
      <c r="E117" s="32"/>
      <c r="F117" s="32"/>
      <c r="G117" s="32"/>
    </row>
    <row r="118" spans="1:12" ht="39.5" thickBot="1">
      <c r="A118" s="74"/>
      <c r="B118" s="73"/>
      <c r="C118" s="73"/>
      <c r="D118" s="73" t="s">
        <v>10</v>
      </c>
      <c r="E118" s="73" t="s">
        <v>2</v>
      </c>
      <c r="F118" s="73" t="s">
        <v>3</v>
      </c>
      <c r="G118" s="73" t="s">
        <v>4</v>
      </c>
    </row>
    <row r="119" spans="1:12" ht="169" customHeight="1" thickBot="1">
      <c r="A119" s="165" t="s">
        <v>5</v>
      </c>
      <c r="B119" s="166"/>
      <c r="C119" s="166"/>
      <c r="D119" s="75"/>
      <c r="E119" s="76"/>
      <c r="F119" s="77" t="str">
        <f>IF(COUNTA(D119)&gt;0,'MEDIDAS PREVENTIVAS'!B34,"")</f>
        <v/>
      </c>
      <c r="G119" s="78" t="str">
        <f>IF(COUNTA(D119)&gt;0,'MEDIDAS PREVENTIVAS'!C34,"")</f>
        <v/>
      </c>
    </row>
    <row r="120" spans="1:12" ht="102.75" customHeight="1" thickBot="1">
      <c r="A120" s="152" t="s">
        <v>6</v>
      </c>
      <c r="B120" s="153"/>
      <c r="C120" s="153"/>
      <c r="D120" s="79"/>
      <c r="E120" s="80"/>
      <c r="F120" s="77" t="str">
        <f>IF(COUNTA(D120)&gt;0,'MEDIDAS PREVENTIVAS'!B35,"")</f>
        <v/>
      </c>
      <c r="G120" s="78" t="str">
        <f>IF(COUNTA(D120)&gt;0,'MEDIDAS PREVENTIVAS'!C35,"")</f>
        <v/>
      </c>
    </row>
    <row r="121" spans="1:12" ht="102.75" customHeight="1" thickBot="1">
      <c r="A121" s="152" t="s">
        <v>184</v>
      </c>
      <c r="B121" s="153"/>
      <c r="C121" s="153"/>
      <c r="D121" s="79"/>
      <c r="E121" s="80"/>
      <c r="F121" s="77" t="str">
        <f>IF(COUNTA(D121)&gt;0,'MEDIDAS PREVENTIVAS'!B36,"")</f>
        <v/>
      </c>
      <c r="G121" s="78" t="str">
        <f>IF(COUNTA(D121)&gt;0,'MEDIDAS PREVENTIVAS'!C36,"")</f>
        <v/>
      </c>
    </row>
    <row r="122" spans="1:12" ht="180" customHeight="1" thickBot="1">
      <c r="A122" s="152" t="s">
        <v>185</v>
      </c>
      <c r="B122" s="153"/>
      <c r="C122" s="153"/>
      <c r="D122" s="79"/>
      <c r="E122" s="80"/>
      <c r="F122" s="77" t="str">
        <f>IF(COUNTA(D122)&gt;0,'MEDIDAS PREVENTIVAS'!B37,"")</f>
        <v/>
      </c>
      <c r="G122" s="78" t="str">
        <f>IF(COUNTA(D122)&gt;0,'MEDIDAS PREVENTIVAS'!C37,"")</f>
        <v/>
      </c>
    </row>
    <row r="123" spans="1:12" ht="179.5" customHeight="1" thickBot="1">
      <c r="A123" s="152" t="s">
        <v>186</v>
      </c>
      <c r="B123" s="153"/>
      <c r="C123" s="153"/>
      <c r="D123" s="79"/>
      <c r="E123" s="80"/>
      <c r="F123" s="77" t="str">
        <f>IF(COUNTA(D123)&gt;0,'MEDIDAS PREVENTIVAS'!B38,"")</f>
        <v/>
      </c>
      <c r="G123" s="78" t="str">
        <f>IF(COUNTA(D123)&gt;0,'MEDIDAS PREVENTIVAS'!C38,"")</f>
        <v/>
      </c>
    </row>
    <row r="124" spans="1:12" ht="186" customHeight="1" thickBot="1">
      <c r="A124" s="152" t="s">
        <v>7</v>
      </c>
      <c r="B124" s="153"/>
      <c r="C124" s="153"/>
      <c r="D124" s="79"/>
      <c r="E124" s="80"/>
      <c r="F124" s="77" t="str">
        <f>IF(COUNTA(D124)&gt;0,'MEDIDAS PREVENTIVAS'!B39,"")</f>
        <v/>
      </c>
      <c r="G124" s="78" t="str">
        <f>IF(COUNTA(D124)&gt;0,'MEDIDAS PREVENTIVAS'!C39,"")</f>
        <v/>
      </c>
    </row>
    <row r="125" spans="1:12" ht="279" customHeight="1" thickBot="1">
      <c r="A125" s="152" t="s">
        <v>187</v>
      </c>
      <c r="B125" s="153"/>
      <c r="C125" s="153"/>
      <c r="D125" s="79"/>
      <c r="E125" s="80"/>
      <c r="F125" s="77" t="str">
        <f>IF(COUNTA(D125)&gt;0,'MEDIDAS PREVENTIVAS'!B40,"")</f>
        <v/>
      </c>
      <c r="G125" s="78" t="str">
        <f>IF(COUNTA(D125)&gt;0,'MEDIDAS PREVENTIVAS'!C40,"")</f>
        <v/>
      </c>
    </row>
    <row r="126" spans="1:12" ht="200.15" customHeight="1" thickBot="1">
      <c r="A126" s="152" t="s">
        <v>188</v>
      </c>
      <c r="B126" s="153"/>
      <c r="C126" s="153"/>
      <c r="D126" s="79"/>
      <c r="E126" s="80"/>
      <c r="F126" s="77" t="str">
        <f>IF(COUNTA(D126)&gt;0,'MEDIDAS PREVENTIVAS'!B41,"")</f>
        <v/>
      </c>
      <c r="G126" s="78" t="str">
        <f>IF(COUNTA(D126)&gt;0,'MEDIDAS PREVENTIVAS'!C41,"")</f>
        <v/>
      </c>
    </row>
    <row r="127" spans="1:12" ht="254.5" customHeight="1" thickBot="1">
      <c r="A127" s="152" t="s">
        <v>8</v>
      </c>
      <c r="B127" s="153"/>
      <c r="C127" s="153"/>
      <c r="D127" s="56"/>
      <c r="E127" s="80"/>
      <c r="F127" s="77" t="str">
        <f>IF(COUNTA(D127)&gt;0,'MEDIDAS PREVENTIVAS'!B42,"")</f>
        <v/>
      </c>
      <c r="G127" s="78" t="str">
        <f>IF(COUNTA(D127)&gt;0,'MEDIDAS PREVENTIVAS'!C42,"")</f>
        <v/>
      </c>
    </row>
    <row r="128" spans="1:12" ht="150" customHeight="1" thickBot="1">
      <c r="A128" s="152" t="s">
        <v>9</v>
      </c>
      <c r="B128" s="153"/>
      <c r="C128" s="153"/>
      <c r="D128" s="79"/>
      <c r="E128" s="80"/>
      <c r="F128" s="77" t="str">
        <f>IF(COUNTA(D128)&gt;0,'MEDIDAS PREVENTIVAS'!B43,"")</f>
        <v/>
      </c>
      <c r="G128" s="78" t="str">
        <f>IF(COUNTA(D128)&gt;0,'MEDIDAS PREVENTIVAS'!C43,"")</f>
        <v/>
      </c>
    </row>
    <row r="129" spans="1:7" ht="163.5" customHeight="1" thickBot="1">
      <c r="A129" s="152" t="s">
        <v>189</v>
      </c>
      <c r="B129" s="153"/>
      <c r="C129" s="153"/>
      <c r="D129" s="56"/>
      <c r="E129" s="80"/>
      <c r="F129" s="77" t="str">
        <f>IF(COUNTA(D129)&gt;0,'MEDIDAS PREVENTIVAS'!B44,"")</f>
        <v/>
      </c>
      <c r="G129" s="78" t="str">
        <f>IF(COUNTA(D129)&gt;0,'MEDIDAS PREVENTIVAS'!C44,"")</f>
        <v/>
      </c>
    </row>
    <row r="130" spans="1:7" ht="409.5" customHeight="1" thickBot="1">
      <c r="A130" s="209" t="s">
        <v>190</v>
      </c>
      <c r="B130" s="140"/>
      <c r="C130" s="140"/>
      <c r="D130" s="79"/>
      <c r="E130" s="80"/>
      <c r="F130" s="77" t="str">
        <f>IF(COUNTA(D130)&gt;0,'MEDIDAS PREVENTIVAS'!B45,"")</f>
        <v/>
      </c>
      <c r="G130" s="78" t="str">
        <f>IF(COUNTA(D130)&gt;0,'MEDIDAS PREVENTIVAS'!C45,"")</f>
        <v/>
      </c>
    </row>
    <row r="131" spans="1:7" ht="234" customHeight="1" thickBot="1">
      <c r="A131" s="209" t="s">
        <v>191</v>
      </c>
      <c r="B131" s="140"/>
      <c r="C131" s="140"/>
      <c r="D131" s="79"/>
      <c r="E131" s="80"/>
      <c r="F131" s="77" t="str">
        <f>IF(COUNTA(D131)&gt;0,'MEDIDAS PREVENTIVAS'!B46,"")</f>
        <v/>
      </c>
      <c r="G131" s="78" t="str">
        <f>IF(COUNTA(D131)&gt;0,'MEDIDAS PREVENTIVAS'!C46,"")</f>
        <v/>
      </c>
    </row>
    <row r="132" spans="1:7" ht="244.5" customHeight="1" thickBot="1">
      <c r="A132" s="209" t="s">
        <v>192</v>
      </c>
      <c r="B132" s="140"/>
      <c r="C132" s="140"/>
      <c r="D132" s="79"/>
      <c r="E132" s="80"/>
      <c r="F132" s="77" t="str">
        <f>IF(COUNTA(D132)&gt;0,'MEDIDAS PREVENTIVAS'!B47,"")</f>
        <v/>
      </c>
      <c r="G132" s="78" t="str">
        <f>IF(COUNTA(D132)&gt;0,'MEDIDAS PREVENTIVAS'!C47,"")</f>
        <v/>
      </c>
    </row>
    <row r="133" spans="1:7" ht="102.75" customHeight="1" thickBot="1">
      <c r="A133" s="209" t="s">
        <v>193</v>
      </c>
      <c r="B133" s="140"/>
      <c r="C133" s="140"/>
      <c r="D133" s="79"/>
      <c r="E133" s="80"/>
      <c r="F133" s="77" t="str">
        <f>IF(COUNTA(D133)&gt;0,'MEDIDAS PREVENTIVAS'!B48,"")</f>
        <v/>
      </c>
      <c r="G133" s="78" t="str">
        <f>IF(COUNTA(D133)&gt;0,'MEDIDAS PREVENTIVAS'!C48,"")</f>
        <v/>
      </c>
    </row>
    <row r="134" spans="1:7" ht="102.75" customHeight="1" thickBot="1">
      <c r="A134" s="209" t="s">
        <v>194</v>
      </c>
      <c r="B134" s="140"/>
      <c r="C134" s="140"/>
      <c r="D134" s="79"/>
      <c r="E134" s="80"/>
      <c r="F134" s="77" t="str">
        <f>IF(COUNTA(D134)&gt;0,'MEDIDAS PREVENTIVAS'!B49,"")</f>
        <v/>
      </c>
      <c r="G134" s="78" t="str">
        <f>IF(COUNTA(D134)&gt;0,'MEDIDAS PREVENTIVAS'!C49,"")</f>
        <v/>
      </c>
    </row>
    <row r="135" spans="1:7" ht="158.5" customHeight="1" thickBot="1">
      <c r="A135" s="209" t="s">
        <v>195</v>
      </c>
      <c r="B135" s="140"/>
      <c r="C135" s="140"/>
      <c r="D135" s="79"/>
      <c r="E135" s="80"/>
      <c r="F135" s="77" t="str">
        <f>IF(COUNTA(D135)&gt;0,'MEDIDAS PREVENTIVAS'!B50,"")</f>
        <v/>
      </c>
      <c r="G135" s="78" t="str">
        <f>IF(COUNTA(D135)&gt;0,'MEDIDAS PREVENTIVAS'!C50,"")</f>
        <v/>
      </c>
    </row>
    <row r="136" spans="1:7" ht="409" customHeight="1" thickBot="1">
      <c r="A136" s="209" t="s">
        <v>196</v>
      </c>
      <c r="B136" s="140"/>
      <c r="C136" s="140"/>
      <c r="D136" s="79"/>
      <c r="E136" s="80"/>
      <c r="F136" s="77" t="str">
        <f>IF(COUNTA(D136)&gt;0,'MEDIDAS PREVENTIVAS'!B51,"")</f>
        <v/>
      </c>
      <c r="G136" s="78" t="str">
        <f>IF(COUNTA(D136)&gt;0,'MEDIDAS PREVENTIVAS'!C51,"")</f>
        <v/>
      </c>
    </row>
    <row r="137" spans="1:7" ht="194.5" customHeight="1" thickBot="1">
      <c r="A137" s="207" t="s">
        <v>197</v>
      </c>
      <c r="B137" s="208"/>
      <c r="C137" s="208"/>
      <c r="D137" s="81"/>
      <c r="E137" s="82"/>
      <c r="F137" s="77" t="str">
        <f>IF(COUNTA(D137)&gt;0,'MEDIDAS PREVENTIVAS'!B52,"")</f>
        <v/>
      </c>
      <c r="G137" s="78" t="str">
        <f>IF(COUNTA(D137)&gt;0,'MEDIDAS PREVENTIVAS'!C52,"")</f>
        <v/>
      </c>
    </row>
    <row r="138" spans="1:7">
      <c r="A138" s="25"/>
      <c r="B138" s="25"/>
      <c r="C138" s="25"/>
      <c r="D138" s="4"/>
      <c r="E138" s="9"/>
      <c r="F138" s="5"/>
      <c r="G138" s="9"/>
    </row>
    <row r="139" spans="1:7">
      <c r="A139" s="135" t="s">
        <v>22</v>
      </c>
      <c r="B139" s="135"/>
      <c r="C139" s="135"/>
      <c r="D139" s="135"/>
      <c r="E139" s="135"/>
      <c r="F139" s="135"/>
      <c r="G139" s="135"/>
    </row>
    <row r="141" spans="1:7">
      <c r="A141" s="135" t="s">
        <v>22</v>
      </c>
      <c r="B141" s="135"/>
      <c r="C141" s="135"/>
      <c r="D141" s="135"/>
      <c r="E141" s="135"/>
      <c r="F141" s="135"/>
      <c r="G141" s="135"/>
    </row>
    <row r="142" spans="1:7">
      <c r="A142" s="135"/>
      <c r="B142" s="135"/>
      <c r="C142" s="135"/>
      <c r="D142" s="135"/>
      <c r="E142" s="135"/>
      <c r="F142" s="135"/>
      <c r="G142" s="135"/>
    </row>
    <row r="143" spans="1:7">
      <c r="A143" s="135"/>
      <c r="B143" s="135"/>
      <c r="C143" s="135"/>
      <c r="D143" s="135"/>
      <c r="E143" s="135"/>
      <c r="F143" s="135"/>
      <c r="G143" s="135"/>
    </row>
    <row r="144" spans="1:7">
      <c r="A144" s="4"/>
      <c r="B144" s="4"/>
      <c r="C144" s="4"/>
      <c r="D144" s="4"/>
      <c r="E144" s="9"/>
      <c r="F144" s="5"/>
      <c r="G144" s="9"/>
    </row>
    <row r="145" spans="1:7">
      <c r="A145" s="4"/>
      <c r="B145" s="4"/>
      <c r="C145" s="4"/>
      <c r="D145" s="4"/>
      <c r="E145" s="9"/>
      <c r="F145" s="5"/>
      <c r="G145" s="9"/>
    </row>
    <row r="146" spans="1:7">
      <c r="E146" s="3"/>
    </row>
    <row r="147" spans="1:7">
      <c r="A147" s="35"/>
      <c r="B147" s="35"/>
      <c r="E147" s="83"/>
    </row>
    <row r="148" spans="1:7" ht="13">
      <c r="A148" s="84" t="s">
        <v>217</v>
      </c>
      <c r="B148" s="2"/>
      <c r="E148" s="85" t="s">
        <v>218</v>
      </c>
    </row>
  </sheetData>
  <sheetProtection algorithmName="SHA-512" hashValue="NiCmnY8le9SgN1T8AuH++dh0jG5F1hpSEcQzjlg7X6QWyMoj2Ns4kd/G2npjcUuza9j7Qss7hKaTz0GVB3OMjA==" saltValue="A6mp6x3/41e0OViXSsAqWQ==" spinCount="100000" sheet="1" formatCells="0" selectLockedCells="1"/>
  <mergeCells count="137">
    <mergeCell ref="A56:C56"/>
    <mergeCell ref="E56:G56"/>
    <mergeCell ref="A38:C38"/>
    <mergeCell ref="A29:C29"/>
    <mergeCell ref="A32:C32"/>
    <mergeCell ref="A30:C30"/>
    <mergeCell ref="A137:C137"/>
    <mergeCell ref="A139:G139"/>
    <mergeCell ref="A127:C127"/>
    <mergeCell ref="A128:C128"/>
    <mergeCell ref="A129:C129"/>
    <mergeCell ref="A130:C130"/>
    <mergeCell ref="A131:C131"/>
    <mergeCell ref="A132:C132"/>
    <mergeCell ref="A133:C133"/>
    <mergeCell ref="A134:C134"/>
    <mergeCell ref="A135:C135"/>
    <mergeCell ref="A136:C136"/>
    <mergeCell ref="A87:E87"/>
    <mergeCell ref="A83:C83"/>
    <mergeCell ref="A126:C126"/>
    <mergeCell ref="A123:C123"/>
    <mergeCell ref="A124:C124"/>
    <mergeCell ref="A125:C125"/>
    <mergeCell ref="A121:C121"/>
    <mergeCell ref="A120:C120"/>
    <mergeCell ref="A74:C74"/>
    <mergeCell ref="E74:G74"/>
    <mergeCell ref="E72:G72"/>
    <mergeCell ref="A72:C72"/>
    <mergeCell ref="E73:G73"/>
    <mergeCell ref="A91:B91"/>
    <mergeCell ref="E75:G75"/>
    <mergeCell ref="A90:B90"/>
    <mergeCell ref="A75:C75"/>
    <mergeCell ref="F81:F85"/>
    <mergeCell ref="E81:E85"/>
    <mergeCell ref="A89:B89"/>
    <mergeCell ref="A88:C88"/>
    <mergeCell ref="A84:C84"/>
    <mergeCell ref="A85:C85"/>
    <mergeCell ref="E51:G51"/>
    <mergeCell ref="E52:G52"/>
    <mergeCell ref="E60:G60"/>
    <mergeCell ref="A82:C82"/>
    <mergeCell ref="A65:C65"/>
    <mergeCell ref="A69:C69"/>
    <mergeCell ref="A71:C71"/>
    <mergeCell ref="A73:C73"/>
    <mergeCell ref="A63:C63"/>
    <mergeCell ref="A68:C68"/>
    <mergeCell ref="E64:G64"/>
    <mergeCell ref="E66:G66"/>
    <mergeCell ref="A54:C54"/>
    <mergeCell ref="E54:G54"/>
    <mergeCell ref="E65:G65"/>
    <mergeCell ref="E55:G55"/>
    <mergeCell ref="A58:C58"/>
    <mergeCell ref="E58:G58"/>
    <mergeCell ref="E61:G61"/>
    <mergeCell ref="E62:G62"/>
    <mergeCell ref="E63:G63"/>
    <mergeCell ref="A55:C55"/>
    <mergeCell ref="A66:C66"/>
    <mergeCell ref="A78:F78"/>
    <mergeCell ref="A13:C13"/>
    <mergeCell ref="A16:C16"/>
    <mergeCell ref="F14:F46"/>
    <mergeCell ref="A28:C28"/>
    <mergeCell ref="A31:C31"/>
    <mergeCell ref="A15:C15"/>
    <mergeCell ref="A34:C34"/>
    <mergeCell ref="A35:C35"/>
    <mergeCell ref="A40:C40"/>
    <mergeCell ref="A43:C43"/>
    <mergeCell ref="A27:C27"/>
    <mergeCell ref="A22:C22"/>
    <mergeCell ref="A45:C45"/>
    <mergeCell ref="A42:C42"/>
    <mergeCell ref="A36:C36"/>
    <mergeCell ref="A39:C39"/>
    <mergeCell ref="A21:C21"/>
    <mergeCell ref="A25:C25"/>
    <mergeCell ref="A37:C37"/>
    <mergeCell ref="A23:C23"/>
    <mergeCell ref="A24:C24"/>
    <mergeCell ref="A44:C44"/>
    <mergeCell ref="A26:C26"/>
    <mergeCell ref="A33:C33"/>
    <mergeCell ref="A14:C14"/>
    <mergeCell ref="A57:C57"/>
    <mergeCell ref="A79:F79"/>
    <mergeCell ref="A61:C61"/>
    <mergeCell ref="E71:G71"/>
    <mergeCell ref="E67:G67"/>
    <mergeCell ref="A119:C119"/>
    <mergeCell ref="E69:G69"/>
    <mergeCell ref="E68:G68"/>
    <mergeCell ref="A67:C67"/>
    <mergeCell ref="E59:G59"/>
    <mergeCell ref="A17:C17"/>
    <mergeCell ref="A20:C20"/>
    <mergeCell ref="A46:C46"/>
    <mergeCell ref="A41:C41"/>
    <mergeCell ref="A62:C62"/>
    <mergeCell ref="A49:C49"/>
    <mergeCell ref="A50:C50"/>
    <mergeCell ref="A59:C59"/>
    <mergeCell ref="A60:C60"/>
    <mergeCell ref="E57:G57"/>
    <mergeCell ref="E50:G50"/>
    <mergeCell ref="A53:C53"/>
    <mergeCell ref="A52:C52"/>
    <mergeCell ref="A2:A4"/>
    <mergeCell ref="B4:E4"/>
    <mergeCell ref="F4:G4"/>
    <mergeCell ref="B2:G2"/>
    <mergeCell ref="B3:G3"/>
    <mergeCell ref="A141:G143"/>
    <mergeCell ref="E49:G49"/>
    <mergeCell ref="A48:G48"/>
    <mergeCell ref="A70:C70"/>
    <mergeCell ref="E70:G70"/>
    <mergeCell ref="E53:G53"/>
    <mergeCell ref="A64:C64"/>
    <mergeCell ref="A51:C51"/>
    <mergeCell ref="A116:G116"/>
    <mergeCell ref="A122:C122"/>
    <mergeCell ref="B6:G6"/>
    <mergeCell ref="B7:G7"/>
    <mergeCell ref="A8:G8"/>
    <mergeCell ref="A9:G9"/>
    <mergeCell ref="A10:G10"/>
    <mergeCell ref="A81:C81"/>
    <mergeCell ref="A12:G12"/>
    <mergeCell ref="A18:C18"/>
    <mergeCell ref="A19:C19"/>
  </mergeCells>
  <phoneticPr fontId="2" type="noConversion"/>
  <printOptions horizontalCentered="1"/>
  <pageMargins left="0.39370078740157483" right="0.39370078740157483" top="0.39370078740157483" bottom="0.39370078740157483" header="0" footer="0"/>
  <pageSetup scale="73" orientation="landscape" r:id="rId1"/>
  <headerFooter alignWithMargins="0"/>
  <rowBreaks count="3" manualBreakCount="3">
    <brk id="47" max="6" man="1"/>
    <brk id="84" max="6" man="1"/>
    <brk id="135" max="6" man="1"/>
  </rowBreaks>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S7"/>
  <sheetViews>
    <sheetView zoomScale="80" zoomScaleNormal="80" workbookViewId="0">
      <selection activeCell="N13" sqref="N13"/>
    </sheetView>
  </sheetViews>
  <sheetFormatPr baseColWidth="10" defaultRowHeight="12.5"/>
  <cols>
    <col min="4" max="4" width="42.26953125" customWidth="1"/>
  </cols>
  <sheetData>
    <row r="2" spans="2:19" s="3" customFormat="1" ht="66.75" customHeight="1" thickBot="1">
      <c r="E2" s="157" t="s">
        <v>28</v>
      </c>
      <c r="F2" s="216"/>
      <c r="G2" s="217"/>
      <c r="H2" s="157" t="s">
        <v>31</v>
      </c>
      <c r="I2" s="216"/>
      <c r="J2" s="217"/>
      <c r="K2" s="157" t="s">
        <v>29</v>
      </c>
      <c r="L2" s="216"/>
      <c r="M2" s="217"/>
      <c r="N2" s="157" t="s">
        <v>24</v>
      </c>
      <c r="O2" s="216"/>
      <c r="P2" s="217"/>
      <c r="Q2" s="213" t="s">
        <v>89</v>
      </c>
      <c r="R2" s="214"/>
      <c r="S2" s="215"/>
    </row>
    <row r="3" spans="2:19" ht="39" customHeight="1">
      <c r="B3" s="157" t="s">
        <v>28</v>
      </c>
      <c r="C3" s="216"/>
      <c r="D3" s="217"/>
      <c r="F3" s="55"/>
      <c r="I3" s="54"/>
      <c r="L3" s="54" t="s">
        <v>90</v>
      </c>
      <c r="O3" s="54" t="s">
        <v>91</v>
      </c>
      <c r="R3" s="54"/>
    </row>
    <row r="4" spans="2:19" ht="39" customHeight="1">
      <c r="B4" s="157" t="s">
        <v>31</v>
      </c>
      <c r="C4" s="216"/>
      <c r="D4" s="217"/>
      <c r="F4" s="54"/>
      <c r="I4" s="55"/>
      <c r="L4" s="54" t="s">
        <v>90</v>
      </c>
    </row>
    <row r="5" spans="2:19" ht="39" customHeight="1">
      <c r="B5" s="157" t="s">
        <v>29</v>
      </c>
      <c r="C5" s="216"/>
      <c r="D5" s="217"/>
      <c r="L5" s="55"/>
    </row>
    <row r="6" spans="2:19" ht="39" customHeight="1">
      <c r="B6" s="157" t="s">
        <v>24</v>
      </c>
      <c r="C6" s="216"/>
      <c r="D6" s="217"/>
      <c r="O6" s="55"/>
    </row>
    <row r="7" spans="2:19" ht="39" customHeight="1" thickBot="1">
      <c r="B7" s="213" t="s">
        <v>89</v>
      </c>
      <c r="C7" s="214"/>
      <c r="D7" s="215"/>
      <c r="L7" s="54" t="s">
        <v>90</v>
      </c>
      <c r="R7" s="55"/>
    </row>
  </sheetData>
  <mergeCells count="10">
    <mergeCell ref="Q2:S2"/>
    <mergeCell ref="B3:D3"/>
    <mergeCell ref="B4:D4"/>
    <mergeCell ref="B5:D5"/>
    <mergeCell ref="B6:D6"/>
    <mergeCell ref="B7:D7"/>
    <mergeCell ref="E2:G2"/>
    <mergeCell ref="H2:J2"/>
    <mergeCell ref="K2:M2"/>
    <mergeCell ref="N2:P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H1325"/>
  <sheetViews>
    <sheetView topLeftCell="A49" workbookViewId="0">
      <selection activeCell="C57" sqref="C57:C58"/>
    </sheetView>
  </sheetViews>
  <sheetFormatPr baseColWidth="10" defaultRowHeight="12.5"/>
  <cols>
    <col min="1" max="1" width="33.54296875" style="8" customWidth="1"/>
    <col min="2" max="2" width="17.81640625" style="7" customWidth="1"/>
    <col min="3" max="3" width="52.7265625" customWidth="1"/>
    <col min="4" max="4" width="34.7265625" style="65" customWidth="1"/>
    <col min="5" max="5" width="53.7265625" customWidth="1"/>
  </cols>
  <sheetData>
    <row r="1" spans="1:8" s="105" customFormat="1" ht="9" customHeight="1">
      <c r="A1" s="101" t="str">
        <f>'Evaluación Preliminar Riesgos '!A14</f>
        <v>Actividades en o cerca de equipos con el potencial de causar arco eléctrico.</v>
      </c>
      <c r="B1" s="102"/>
      <c r="C1" s="102" t="s">
        <v>251</v>
      </c>
      <c r="D1" s="103" t="s">
        <v>134</v>
      </c>
      <c r="E1" s="104" t="s">
        <v>133</v>
      </c>
      <c r="F1" s="96"/>
      <c r="G1" s="95"/>
      <c r="H1" s="95"/>
    </row>
    <row r="2" spans="1:8" s="105" customFormat="1" ht="100">
      <c r="A2" s="101" t="str">
        <f>'Evaluación Preliminar Riesgos '!A16</f>
        <v>Actividades en una carretera con la posibilidad de ser golpeado por vehículos (No incluye conducir o viajar en una carretera publica)</v>
      </c>
      <c r="B2" s="102"/>
      <c r="C2" s="102" t="s">
        <v>255</v>
      </c>
      <c r="D2" s="103" t="s">
        <v>136</v>
      </c>
      <c r="E2" s="106" t="s">
        <v>102</v>
      </c>
    </row>
    <row r="3" spans="1:8" s="105" customFormat="1" ht="187.5">
      <c r="A3" s="101" t="str">
        <f>'Evaluación Preliminar Riesgos '!A17</f>
        <v>Actividades con el potencial de ahogamiento.</v>
      </c>
      <c r="B3" s="102" t="s">
        <v>16</v>
      </c>
      <c r="C3" s="102" t="s">
        <v>103</v>
      </c>
      <c r="D3" s="103" t="s">
        <v>135</v>
      </c>
      <c r="E3" s="107"/>
    </row>
    <row r="4" spans="1:8" s="105" customFormat="1" ht="150">
      <c r="A4" s="101" t="str">
        <f>'Evaluación Preliminar Riesgos '!A18</f>
        <v xml:space="preserve">Actividad que implique trabajos a una altura por encima de 1,5 metros o trepar postes eléctricos. </v>
      </c>
      <c r="B4" s="102" t="s">
        <v>16</v>
      </c>
      <c r="C4" s="106" t="s">
        <v>104</v>
      </c>
      <c r="D4" s="103" t="s">
        <v>137</v>
      </c>
      <c r="E4" s="107"/>
    </row>
    <row r="5" spans="1:8" s="105" customFormat="1" ht="137.5">
      <c r="A5" s="101" t="str">
        <f>'Evaluación Preliminar Riesgos '!A19</f>
        <v xml:space="preserve">Manejo de sustancias peligrosas que pueden causar lesiones agudas, exposición a fuentes de ionización o potencial de causar una explosión. </v>
      </c>
      <c r="B5" s="102" t="s">
        <v>32</v>
      </c>
      <c r="C5" s="102" t="s">
        <v>105</v>
      </c>
      <c r="D5" s="103" t="s">
        <v>138</v>
      </c>
      <c r="E5" s="107"/>
    </row>
    <row r="6" spans="1:8" s="105" customFormat="1" ht="187.5">
      <c r="A6" s="101" t="str">
        <f>'Evaluación Preliminar Riesgos '!A20</f>
        <v>Las actividades con el potencial de exposición a voltaje directo ≥50  voltios AC o ≥24V DC.</v>
      </c>
      <c r="B6" s="102" t="s">
        <v>33</v>
      </c>
      <c r="C6" s="102" t="s">
        <v>35</v>
      </c>
      <c r="D6" s="103" t="s">
        <v>134</v>
      </c>
      <c r="E6" s="104" t="s">
        <v>65</v>
      </c>
      <c r="F6" s="41" t="s">
        <v>66</v>
      </c>
      <c r="G6" s="40" t="s">
        <v>83</v>
      </c>
    </row>
    <row r="7" spans="1:8" s="105" customFormat="1" ht="113.25" customHeight="1">
      <c r="A7" s="101" t="str">
        <f>'Evaluación Preliminar Riesgos '!A21</f>
        <v>Actividades en o cerca de válvulas de seguridad presurizadas u otros dispositivos de descarga de energía energizados donde existe la posibilidad de exposición a la energía almacenada en caso de emisión.</v>
      </c>
      <c r="B7" s="102" t="s">
        <v>16</v>
      </c>
      <c r="C7" s="102" t="s">
        <v>106</v>
      </c>
      <c r="D7" s="103" t="s">
        <v>139</v>
      </c>
      <c r="E7" s="102"/>
    </row>
    <row r="8" spans="1:8" s="105" customFormat="1" ht="62.5">
      <c r="A8" s="101" t="str">
        <f>'Evaluación Preliminar Riesgos '!A23</f>
        <v xml:space="preserve">Levantamiento y Aparejos. </v>
      </c>
      <c r="B8" s="102" t="s">
        <v>16</v>
      </c>
      <c r="C8" s="102" t="s">
        <v>34</v>
      </c>
      <c r="D8" s="103" t="s">
        <v>140</v>
      </c>
      <c r="E8" s="107"/>
    </row>
    <row r="9" spans="1:8" s="105" customFormat="1" ht="100">
      <c r="A9" s="101" t="str">
        <f>'Evaluación Preliminar Riesgos '!A24</f>
        <v>Trabajo en caliente fuera de los lugares designados o actividades con o cerca de equipos con el potencial de causar quemaduras (No incluye planchas, estufas, hornos o similares).</v>
      </c>
      <c r="B9" s="102" t="s">
        <v>17</v>
      </c>
      <c r="C9" s="102" t="s">
        <v>109</v>
      </c>
      <c r="D9" s="103" t="s">
        <v>135</v>
      </c>
      <c r="E9" s="107"/>
    </row>
    <row r="10" spans="1:8" s="105" customFormat="1" ht="194.25" customHeight="1">
      <c r="A10" s="101" t="str">
        <f>'Evaluación Preliminar Riesgos '!A25</f>
        <v xml:space="preserve">Las actividades que supongan acceder a espacios cerrados o potencial de atrapamiento / inmersión como el trabajo dentro de un  túnel, tanques, alcantarillas, etc. </v>
      </c>
      <c r="B10" s="102" t="s">
        <v>16</v>
      </c>
      <c r="C10" s="102" t="s">
        <v>149</v>
      </c>
      <c r="D10" s="103" t="s">
        <v>135</v>
      </c>
      <c r="E10" s="107"/>
    </row>
    <row r="11" spans="1:8" s="105" customFormat="1" ht="75">
      <c r="A11" s="101" t="str">
        <f>'Evaluación Preliminar Riesgos '!A27</f>
        <v>Poda de árboles y actividades relacionadas con el potencial de causar lesiones por el equipo de podar árboles y / o golpes por la caída de árbol o rama.</v>
      </c>
      <c r="B11" s="102" t="s">
        <v>18</v>
      </c>
      <c r="C11" s="102" t="s">
        <v>108</v>
      </c>
      <c r="D11" s="103" t="s">
        <v>135</v>
      </c>
      <c r="E11" s="107"/>
    </row>
    <row r="12" spans="1:8" s="105" customFormat="1" ht="75">
      <c r="A12" s="101" t="str">
        <f>'Evaluación Preliminar Riesgos '!A28</f>
        <v xml:space="preserve">Las actividades relacionadas con la operación o trabajos en los que se intervengan equipos  de la planta de operación. </v>
      </c>
      <c r="B12" s="102" t="s">
        <v>18</v>
      </c>
      <c r="C12" s="102" t="s">
        <v>135</v>
      </c>
      <c r="D12" s="103" t="s">
        <v>135</v>
      </c>
      <c r="E12" s="107"/>
    </row>
    <row r="13" spans="1:8" s="105" customFormat="1" ht="150">
      <c r="A13" s="101" t="str">
        <f>'Evaluación Preliminar Riesgos '!A29</f>
        <v xml:space="preserve">Actividades en potenciales zonas explosivas debido a la acumulación de polvo o vapor combustible. </v>
      </c>
      <c r="B13" s="102" t="s">
        <v>19</v>
      </c>
      <c r="C13" s="102" t="s">
        <v>107</v>
      </c>
      <c r="D13" s="103" t="s">
        <v>135</v>
      </c>
      <c r="E13" s="107"/>
    </row>
    <row r="14" spans="1:8" s="105" customFormat="1" ht="87.5">
      <c r="A14" s="101" t="str">
        <f>'Evaluación Preliminar Riesgos '!A30</f>
        <v xml:space="preserve">Actividades en o cerca de equipos giratorios, rodantes o móviles o sus partes que tengan el potencial de causar cortadas, atrapamiento, aplastamiento o atrapamiento por lesiones. </v>
      </c>
      <c r="B14" s="102" t="s">
        <v>18</v>
      </c>
      <c r="C14" s="102" t="s">
        <v>110</v>
      </c>
      <c r="D14" s="108" t="s">
        <v>135</v>
      </c>
      <c r="E14" s="109"/>
    </row>
    <row r="15" spans="1:8" s="105" customFormat="1" ht="108.75" customHeight="1">
      <c r="A15" s="101" t="str">
        <f>'Evaluación Preliminar Riesgos '!A31</f>
        <v xml:space="preserve">Actividades con el potencial de causar golpes por la caída de objetos. </v>
      </c>
      <c r="B15" s="102" t="s">
        <v>20</v>
      </c>
      <c r="C15" s="102" t="s">
        <v>111</v>
      </c>
      <c r="D15" s="108" t="s">
        <v>135</v>
      </c>
      <c r="E15" s="110" t="s">
        <v>126</v>
      </c>
    </row>
    <row r="16" spans="1:8" s="105" customFormat="1" ht="50">
      <c r="A16" s="101" t="s">
        <v>113</v>
      </c>
      <c r="B16" s="102"/>
      <c r="C16" s="102" t="s">
        <v>127</v>
      </c>
      <c r="D16" s="108" t="s">
        <v>135</v>
      </c>
      <c r="E16" s="109"/>
    </row>
    <row r="17" spans="1:8" s="105" customFormat="1" ht="62.5">
      <c r="A17" s="101" t="s">
        <v>114</v>
      </c>
      <c r="B17" s="102"/>
      <c r="C17" s="102" t="s">
        <v>142</v>
      </c>
      <c r="D17" s="108" t="s">
        <v>135</v>
      </c>
      <c r="E17" s="109"/>
    </row>
    <row r="18" spans="1:8" s="105" customFormat="1" ht="37.5">
      <c r="A18" s="101" t="s">
        <v>116</v>
      </c>
      <c r="B18" s="102"/>
      <c r="C18" s="111" t="s">
        <v>21</v>
      </c>
      <c r="D18" s="108" t="s">
        <v>135</v>
      </c>
      <c r="E18" s="109"/>
    </row>
    <row r="19" spans="1:8" s="105" customFormat="1" ht="87.5">
      <c r="A19" s="101" t="s">
        <v>118</v>
      </c>
      <c r="B19" s="102"/>
      <c r="C19" s="102" t="s">
        <v>128</v>
      </c>
      <c r="D19" s="108" t="s">
        <v>135</v>
      </c>
      <c r="E19" s="109"/>
    </row>
    <row r="20" spans="1:8" s="105" customFormat="1" ht="37.5">
      <c r="A20" s="101" t="s">
        <v>119</v>
      </c>
      <c r="B20" s="102"/>
      <c r="C20" s="111" t="s">
        <v>143</v>
      </c>
      <c r="D20" s="108" t="s">
        <v>135</v>
      </c>
      <c r="E20" s="109"/>
    </row>
    <row r="21" spans="1:8" s="105" customFormat="1" ht="37.5">
      <c r="A21" s="112" t="s">
        <v>112</v>
      </c>
      <c r="B21" s="102"/>
      <c r="C21" s="102" t="s">
        <v>129</v>
      </c>
      <c r="D21" s="108" t="s">
        <v>135</v>
      </c>
      <c r="E21" s="109"/>
    </row>
    <row r="22" spans="1:8" s="105" customFormat="1" ht="50">
      <c r="A22" s="101" t="s">
        <v>120</v>
      </c>
      <c r="B22" s="102"/>
      <c r="C22" s="102" t="s">
        <v>130</v>
      </c>
      <c r="D22" s="108" t="s">
        <v>135</v>
      </c>
      <c r="E22" s="109"/>
    </row>
    <row r="23" spans="1:8" s="105" customFormat="1" ht="37.5">
      <c r="A23" s="101" t="s">
        <v>121</v>
      </c>
      <c r="B23" s="102"/>
      <c r="C23" s="102" t="s">
        <v>131</v>
      </c>
      <c r="D23" s="108" t="s">
        <v>135</v>
      </c>
      <c r="E23" s="109"/>
    </row>
    <row r="24" spans="1:8" s="105" customFormat="1" ht="62.5">
      <c r="A24" s="101" t="s">
        <v>115</v>
      </c>
      <c r="B24" s="102"/>
      <c r="C24" s="102" t="s">
        <v>132</v>
      </c>
      <c r="D24" s="108" t="s">
        <v>135</v>
      </c>
      <c r="E24" s="109"/>
    </row>
    <row r="25" spans="1:8" s="105" customFormat="1" ht="37.5">
      <c r="A25" s="101" t="s">
        <v>122</v>
      </c>
      <c r="B25" s="102"/>
      <c r="C25" s="102" t="s">
        <v>254</v>
      </c>
      <c r="D25" s="108" t="s">
        <v>135</v>
      </c>
      <c r="E25" s="109"/>
    </row>
    <row r="26" spans="1:8" s="105" customFormat="1" ht="9" customHeight="1">
      <c r="A26" s="101" t="s">
        <v>141</v>
      </c>
      <c r="B26" s="102"/>
      <c r="C26" s="106" t="s">
        <v>228</v>
      </c>
      <c r="D26" s="108"/>
      <c r="E26" s="109"/>
      <c r="F26" s="109"/>
      <c r="G26" s="109"/>
      <c r="H26" s="109"/>
    </row>
    <row r="27" spans="1:8" s="105" customFormat="1" ht="62.5">
      <c r="A27" s="101" t="s">
        <v>99</v>
      </c>
      <c r="B27" s="102"/>
      <c r="C27" s="102" t="s">
        <v>285</v>
      </c>
      <c r="D27" s="108" t="s">
        <v>135</v>
      </c>
      <c r="E27" s="109"/>
    </row>
    <row r="28" spans="1:8" s="105" customFormat="1" ht="87.5">
      <c r="A28" s="101" t="s">
        <v>146</v>
      </c>
      <c r="B28" s="102"/>
      <c r="C28" s="106" t="s">
        <v>150</v>
      </c>
      <c r="D28" s="108" t="s">
        <v>135</v>
      </c>
      <c r="E28" s="109"/>
    </row>
    <row r="29" spans="1:8" s="105" customFormat="1" ht="37.5">
      <c r="A29" s="101" t="s">
        <v>151</v>
      </c>
      <c r="B29" s="102"/>
      <c r="C29" s="106" t="s">
        <v>162</v>
      </c>
      <c r="D29" s="108"/>
      <c r="E29" s="109"/>
    </row>
    <row r="30" spans="1:8" s="105" customFormat="1" ht="50">
      <c r="A30" s="101" t="s">
        <v>179</v>
      </c>
      <c r="B30" s="102"/>
      <c r="C30" s="106" t="s">
        <v>180</v>
      </c>
      <c r="D30" s="108" t="s">
        <v>180</v>
      </c>
      <c r="E30" s="109"/>
    </row>
    <row r="31" spans="1:8" s="105" customFormat="1" ht="25">
      <c r="A31" s="101" t="s">
        <v>182</v>
      </c>
      <c r="B31" s="102"/>
      <c r="C31" s="106" t="s">
        <v>183</v>
      </c>
      <c r="D31" s="108"/>
      <c r="E31" s="109"/>
    </row>
    <row r="32" spans="1:8" s="105" customFormat="1" ht="50">
      <c r="A32" s="101" t="s">
        <v>223</v>
      </c>
      <c r="B32" s="102"/>
      <c r="C32" s="106" t="s">
        <v>224</v>
      </c>
      <c r="D32" s="108"/>
      <c r="E32" s="109"/>
    </row>
    <row r="33" spans="1:5" s="105" customFormat="1" ht="37.5">
      <c r="A33" s="101" t="s">
        <v>175</v>
      </c>
      <c r="B33" s="102"/>
      <c r="C33" s="106" t="s">
        <v>225</v>
      </c>
      <c r="D33" s="108"/>
      <c r="E33" s="109"/>
    </row>
    <row r="34" spans="1:5" s="105" customFormat="1" ht="138.75" customHeight="1">
      <c r="A34" s="101" t="s">
        <v>5</v>
      </c>
      <c r="B34" s="102" t="s">
        <v>198</v>
      </c>
      <c r="C34" s="102" t="s">
        <v>13</v>
      </c>
      <c r="D34" s="108"/>
      <c r="E34" s="109"/>
    </row>
    <row r="35" spans="1:5" s="105" customFormat="1" ht="144.75" customHeight="1">
      <c r="A35" s="101" t="s">
        <v>6</v>
      </c>
      <c r="B35" s="102" t="s">
        <v>198</v>
      </c>
      <c r="C35" s="102" t="s">
        <v>14</v>
      </c>
      <c r="D35" s="108"/>
      <c r="E35" s="109"/>
    </row>
    <row r="36" spans="1:5" s="105" customFormat="1" ht="144.75" customHeight="1">
      <c r="A36" s="101" t="s">
        <v>184</v>
      </c>
      <c r="B36" s="102" t="s">
        <v>199</v>
      </c>
      <c r="C36" s="102" t="s">
        <v>203</v>
      </c>
      <c r="D36" s="108"/>
      <c r="E36" s="109"/>
    </row>
    <row r="37" spans="1:5" s="105" customFormat="1" ht="144.75" customHeight="1">
      <c r="A37" s="101" t="s">
        <v>185</v>
      </c>
      <c r="B37" s="102" t="s">
        <v>199</v>
      </c>
      <c r="C37" s="102" t="s">
        <v>204</v>
      </c>
      <c r="D37" s="108"/>
      <c r="E37" s="109"/>
    </row>
    <row r="38" spans="1:5" s="105" customFormat="1" ht="144.75" customHeight="1">
      <c r="A38" s="101" t="s">
        <v>186</v>
      </c>
      <c r="B38" s="102" t="s">
        <v>199</v>
      </c>
      <c r="C38" s="102" t="s">
        <v>204</v>
      </c>
      <c r="D38" s="108"/>
      <c r="E38" s="109"/>
    </row>
    <row r="39" spans="1:5" s="105" customFormat="1" ht="144.75" customHeight="1">
      <c r="A39" s="101" t="s">
        <v>7</v>
      </c>
      <c r="B39" s="102" t="s">
        <v>199</v>
      </c>
      <c r="C39" s="102" t="s">
        <v>205</v>
      </c>
      <c r="D39" s="108"/>
      <c r="E39" s="109"/>
    </row>
    <row r="40" spans="1:5" s="105" customFormat="1" ht="144.75" customHeight="1">
      <c r="A40" s="101" t="s">
        <v>187</v>
      </c>
      <c r="B40" s="102" t="s">
        <v>199</v>
      </c>
      <c r="C40" s="102" t="s">
        <v>206</v>
      </c>
      <c r="D40" s="108"/>
      <c r="E40" s="109"/>
    </row>
    <row r="41" spans="1:5" s="105" customFormat="1" ht="144.75" customHeight="1">
      <c r="A41" s="101" t="s">
        <v>188</v>
      </c>
      <c r="B41" s="102" t="s">
        <v>199</v>
      </c>
      <c r="C41" s="102" t="s">
        <v>15</v>
      </c>
      <c r="D41" s="108"/>
      <c r="E41" s="109"/>
    </row>
    <row r="42" spans="1:5" s="105" customFormat="1" ht="144.75" customHeight="1">
      <c r="A42" s="101" t="s">
        <v>8</v>
      </c>
      <c r="B42" s="102" t="s">
        <v>199</v>
      </c>
      <c r="C42" s="102" t="s">
        <v>207</v>
      </c>
      <c r="D42" s="108"/>
      <c r="E42" s="109"/>
    </row>
    <row r="43" spans="1:5" s="105" customFormat="1" ht="144.75" customHeight="1">
      <c r="A43" s="101" t="s">
        <v>9</v>
      </c>
      <c r="B43" s="102" t="s">
        <v>199</v>
      </c>
      <c r="C43" s="102" t="s">
        <v>208</v>
      </c>
      <c r="D43" s="108"/>
      <c r="E43" s="109"/>
    </row>
    <row r="44" spans="1:5" s="105" customFormat="1" ht="144.75" customHeight="1">
      <c r="A44" s="101" t="s">
        <v>189</v>
      </c>
      <c r="B44" s="102" t="s">
        <v>200</v>
      </c>
      <c r="C44" s="102" t="s">
        <v>209</v>
      </c>
      <c r="D44" s="108"/>
      <c r="E44" s="109"/>
    </row>
    <row r="45" spans="1:5" s="105" customFormat="1" ht="144.75" customHeight="1">
      <c r="A45" s="101" t="s">
        <v>190</v>
      </c>
      <c r="B45" s="102" t="s">
        <v>199</v>
      </c>
      <c r="C45" s="103" t="s">
        <v>210</v>
      </c>
      <c r="D45" s="108"/>
      <c r="E45" s="109"/>
    </row>
    <row r="46" spans="1:5" s="105" customFormat="1" ht="144.75" customHeight="1">
      <c r="A46" s="101" t="s">
        <v>191</v>
      </c>
      <c r="B46" s="102" t="s">
        <v>199</v>
      </c>
      <c r="C46" s="103" t="s">
        <v>211</v>
      </c>
      <c r="D46" s="108"/>
      <c r="E46" s="109"/>
    </row>
    <row r="47" spans="1:5" s="105" customFormat="1" ht="144.75" customHeight="1">
      <c r="A47" s="101" t="s">
        <v>192</v>
      </c>
      <c r="B47" s="102" t="s">
        <v>199</v>
      </c>
      <c r="C47" s="103" t="s">
        <v>211</v>
      </c>
      <c r="D47" s="108"/>
      <c r="E47" s="109"/>
    </row>
    <row r="48" spans="1:5" s="105" customFormat="1" ht="144.75" customHeight="1">
      <c r="A48" s="101" t="s">
        <v>193</v>
      </c>
      <c r="B48" s="102" t="s">
        <v>199</v>
      </c>
      <c r="C48" s="103" t="s">
        <v>212</v>
      </c>
      <c r="D48" s="108"/>
      <c r="E48" s="109"/>
    </row>
    <row r="49" spans="1:5" s="105" customFormat="1" ht="144.75" customHeight="1">
      <c r="A49" s="101" t="s">
        <v>194</v>
      </c>
      <c r="B49" s="102" t="s">
        <v>199</v>
      </c>
      <c r="C49" s="103" t="s">
        <v>213</v>
      </c>
      <c r="D49" s="108"/>
      <c r="E49" s="109"/>
    </row>
    <row r="50" spans="1:5" s="105" customFormat="1" ht="144.75" customHeight="1">
      <c r="A50" s="101" t="s">
        <v>195</v>
      </c>
      <c r="B50" s="102" t="s">
        <v>201</v>
      </c>
      <c r="C50" s="103" t="s">
        <v>214</v>
      </c>
      <c r="D50" s="108"/>
      <c r="E50" s="109"/>
    </row>
    <row r="51" spans="1:5" s="105" customFormat="1" ht="18.649999999999999" customHeight="1">
      <c r="A51" s="101" t="s">
        <v>196</v>
      </c>
      <c r="B51" s="102" t="s">
        <v>201</v>
      </c>
      <c r="C51" s="103" t="s">
        <v>215</v>
      </c>
      <c r="D51" s="108"/>
      <c r="E51" s="109"/>
    </row>
    <row r="52" spans="1:5" s="105" customFormat="1" ht="18" customHeight="1">
      <c r="A52" s="101" t="s">
        <v>197</v>
      </c>
      <c r="B52" s="102" t="s">
        <v>202</v>
      </c>
      <c r="C52" s="103" t="s">
        <v>216</v>
      </c>
      <c r="D52" s="108"/>
      <c r="E52" s="109"/>
    </row>
    <row r="53" spans="1:5" s="105" customFormat="1" ht="13" customHeight="1">
      <c r="A53" s="110">
        <v>52</v>
      </c>
      <c r="B53" s="113" t="s">
        <v>26</v>
      </c>
      <c r="C53" s="102" t="s">
        <v>235</v>
      </c>
      <c r="D53" s="108"/>
      <c r="E53" s="109"/>
    </row>
    <row r="54" spans="1:5" s="105" customFormat="1" ht="17.5" customHeight="1">
      <c r="A54" s="110">
        <v>25</v>
      </c>
      <c r="B54" s="113"/>
      <c r="C54" s="102" t="s">
        <v>231</v>
      </c>
      <c r="D54" s="108"/>
      <c r="E54" s="109"/>
    </row>
    <row r="55" spans="1:5" s="105" customFormat="1" ht="16.5" customHeight="1">
      <c r="A55" s="110">
        <v>23</v>
      </c>
      <c r="B55" s="113"/>
      <c r="C55" s="102" t="s">
        <v>235</v>
      </c>
      <c r="D55" s="108"/>
      <c r="E55" s="109"/>
    </row>
    <row r="56" spans="1:5" s="105" customFormat="1" ht="14.15" customHeight="1">
      <c r="A56" s="110">
        <v>7</v>
      </c>
      <c r="B56" s="113"/>
      <c r="C56" s="102"/>
      <c r="D56" s="108"/>
      <c r="E56" s="109"/>
    </row>
    <row r="57" spans="1:5" s="105" customFormat="1" ht="13" customHeight="1">
      <c r="A57" s="110">
        <v>56</v>
      </c>
      <c r="B57" s="113"/>
      <c r="C57" s="102" t="s">
        <v>236</v>
      </c>
      <c r="D57" s="108"/>
      <c r="E57" s="109"/>
    </row>
    <row r="58" spans="1:5" s="105" customFormat="1" ht="17.149999999999999" customHeight="1">
      <c r="A58" s="110">
        <v>53</v>
      </c>
      <c r="B58" s="113"/>
      <c r="C58" s="102" t="s">
        <v>236</v>
      </c>
      <c r="D58" s="108"/>
      <c r="E58" s="109"/>
    </row>
    <row r="59" spans="1:5" s="105" customFormat="1" ht="16.5" customHeight="1">
      <c r="A59" s="110">
        <v>8</v>
      </c>
      <c r="B59" s="113"/>
      <c r="C59" s="102" t="s">
        <v>234</v>
      </c>
      <c r="D59" s="108"/>
      <c r="E59" s="109"/>
    </row>
    <row r="60" spans="1:5" s="105" customFormat="1" ht="22" customHeight="1">
      <c r="A60" s="110">
        <v>55</v>
      </c>
      <c r="B60" s="113"/>
      <c r="C60" s="102" t="s">
        <v>231</v>
      </c>
      <c r="D60" s="108"/>
      <c r="E60" s="109"/>
    </row>
    <row r="61" spans="1:5" s="105" customFormat="1" ht="23.5" customHeight="1">
      <c r="A61" s="110">
        <v>26</v>
      </c>
      <c r="B61" s="113"/>
      <c r="C61" s="102" t="s">
        <v>239</v>
      </c>
      <c r="D61" s="108"/>
      <c r="E61" s="109"/>
    </row>
    <row r="62" spans="1:5" s="105" customFormat="1" ht="18.649999999999999" customHeight="1">
      <c r="A62" s="110">
        <v>51</v>
      </c>
      <c r="B62" s="113"/>
      <c r="C62" s="102" t="s">
        <v>286</v>
      </c>
      <c r="D62" s="108"/>
      <c r="E62" s="109"/>
    </row>
    <row r="63" spans="1:5" s="105" customFormat="1" ht="16.5" customHeight="1">
      <c r="A63" s="110">
        <v>27</v>
      </c>
      <c r="B63" s="113"/>
      <c r="C63" s="102" t="s">
        <v>230</v>
      </c>
      <c r="D63" s="108"/>
      <c r="E63" s="109"/>
    </row>
    <row r="64" spans="1:5" s="105" customFormat="1" ht="18.649999999999999" customHeight="1">
      <c r="A64" s="110">
        <v>57</v>
      </c>
      <c r="B64" s="113"/>
      <c r="C64" s="102" t="s">
        <v>230</v>
      </c>
      <c r="D64" s="108"/>
      <c r="E64" s="109"/>
    </row>
    <row r="65" spans="1:5" s="105" customFormat="1" ht="18.649999999999999" customHeight="1">
      <c r="A65" s="110">
        <v>28</v>
      </c>
      <c r="B65" s="113"/>
      <c r="C65" s="102" t="s">
        <v>230</v>
      </c>
      <c r="D65" s="108"/>
      <c r="E65" s="109"/>
    </row>
    <row r="66" spans="1:5" s="105" customFormat="1" ht="16.5" customHeight="1">
      <c r="A66" s="114">
        <v>58</v>
      </c>
      <c r="B66" s="115"/>
      <c r="C66" s="102" t="s">
        <v>27</v>
      </c>
      <c r="D66" s="108"/>
      <c r="E66" s="109"/>
    </row>
    <row r="67" spans="1:5" s="105" customFormat="1" ht="16.5" customHeight="1">
      <c r="A67" s="106">
        <v>1</v>
      </c>
      <c r="B67" s="102"/>
      <c r="C67" s="102" t="s">
        <v>234</v>
      </c>
      <c r="D67" s="108"/>
      <c r="E67" s="109"/>
    </row>
    <row r="68" spans="1:5" s="105" customFormat="1" ht="16.5" customHeight="1">
      <c r="A68" s="106">
        <v>3</v>
      </c>
      <c r="B68" s="102"/>
      <c r="C68" s="102" t="s">
        <v>234</v>
      </c>
      <c r="D68" s="108"/>
      <c r="E68" s="109"/>
    </row>
    <row r="69" spans="1:5" s="105" customFormat="1" ht="16.5" customHeight="1">
      <c r="A69" s="106">
        <v>31</v>
      </c>
      <c r="B69" s="102"/>
      <c r="C69" s="102" t="s">
        <v>235</v>
      </c>
      <c r="D69" s="108" t="s">
        <v>237</v>
      </c>
      <c r="E69" s="109"/>
    </row>
    <row r="70" spans="1:5" s="105" customFormat="1" ht="16.5" customHeight="1">
      <c r="A70" s="106">
        <v>22</v>
      </c>
      <c r="B70" s="102"/>
      <c r="C70" s="102" t="s">
        <v>240</v>
      </c>
      <c r="D70" s="108"/>
      <c r="E70" s="109"/>
    </row>
    <row r="71" spans="1:5" s="105" customFormat="1" ht="16.5" customHeight="1">
      <c r="A71" s="106">
        <v>21</v>
      </c>
      <c r="B71" s="102"/>
      <c r="C71" s="102" t="s">
        <v>240</v>
      </c>
      <c r="D71" s="108"/>
      <c r="E71" s="109"/>
    </row>
    <row r="72" spans="1:5" s="105" customFormat="1" ht="16.5" customHeight="1">
      <c r="A72" s="106">
        <v>33</v>
      </c>
      <c r="B72" s="102"/>
      <c r="C72" s="102"/>
      <c r="D72" s="108"/>
      <c r="E72" s="109"/>
    </row>
    <row r="73" spans="1:5" s="105" customFormat="1" ht="16.5" customHeight="1">
      <c r="A73" s="106">
        <v>6</v>
      </c>
      <c r="B73" s="102"/>
      <c r="C73" s="102" t="s">
        <v>240</v>
      </c>
      <c r="D73" s="108"/>
      <c r="E73" s="109"/>
    </row>
    <row r="74" spans="1:5" s="105" customFormat="1" ht="9" customHeight="1">
      <c r="A74" s="110">
        <v>1</v>
      </c>
      <c r="B74" s="113"/>
      <c r="C74" s="116" t="s">
        <v>100</v>
      </c>
      <c r="D74" s="108"/>
      <c r="E74" s="109"/>
    </row>
    <row r="75" spans="1:5" s="105" customFormat="1" ht="15" customHeight="1">
      <c r="A75" s="110">
        <v>2</v>
      </c>
      <c r="B75" s="113"/>
      <c r="C75" s="116" t="s">
        <v>100</v>
      </c>
      <c r="D75" s="108"/>
      <c r="E75" s="109"/>
    </row>
    <row r="76" spans="1:5" s="105" customFormat="1" ht="15" customHeight="1">
      <c r="A76" s="110">
        <v>3</v>
      </c>
      <c r="B76" s="113"/>
      <c r="C76" s="116" t="s">
        <v>100</v>
      </c>
      <c r="D76" s="108"/>
      <c r="E76" s="109"/>
    </row>
    <row r="77" spans="1:5" s="105" customFormat="1" ht="15" customHeight="1">
      <c r="A77" s="110">
        <v>4</v>
      </c>
      <c r="B77" s="113"/>
      <c r="C77" s="116" t="s">
        <v>100</v>
      </c>
      <c r="D77" s="108"/>
      <c r="E77" s="109"/>
    </row>
    <row r="78" spans="1:5" s="105" customFormat="1" ht="15" customHeight="1">
      <c r="A78" s="110">
        <v>5</v>
      </c>
      <c r="B78" s="113"/>
      <c r="C78" s="116" t="s">
        <v>100</v>
      </c>
      <c r="D78" s="108"/>
      <c r="E78" s="109"/>
    </row>
    <row r="79" spans="1:5" s="105" customFormat="1" ht="15" customHeight="1">
      <c r="A79" s="110">
        <v>6</v>
      </c>
      <c r="B79" s="113"/>
      <c r="C79" s="116" t="s">
        <v>100</v>
      </c>
      <c r="D79" s="108"/>
      <c r="E79" s="109"/>
    </row>
    <row r="80" spans="1:5" s="105" customFormat="1" ht="15" customHeight="1">
      <c r="A80" s="110">
        <v>7</v>
      </c>
      <c r="B80" s="113"/>
      <c r="C80" s="116" t="s">
        <v>100</v>
      </c>
      <c r="D80" s="108"/>
      <c r="E80" s="109"/>
    </row>
    <row r="81" spans="1:5" s="105" customFormat="1" ht="15" customHeight="1">
      <c r="A81" s="110">
        <v>8</v>
      </c>
      <c r="B81" s="113"/>
      <c r="C81" s="116" t="s">
        <v>100</v>
      </c>
      <c r="D81" s="108"/>
      <c r="E81" s="109"/>
    </row>
    <row r="82" spans="1:5" s="105" customFormat="1" ht="15" customHeight="1">
      <c r="A82" s="110">
        <v>9</v>
      </c>
      <c r="B82" s="113"/>
      <c r="C82" s="116" t="s">
        <v>100</v>
      </c>
      <c r="D82" s="108"/>
      <c r="E82" s="109"/>
    </row>
    <row r="83" spans="1:5" s="105" customFormat="1" ht="15" customHeight="1">
      <c r="A83" s="110">
        <v>10</v>
      </c>
      <c r="B83" s="113"/>
      <c r="C83" s="116" t="s">
        <v>100</v>
      </c>
      <c r="D83" s="108"/>
      <c r="E83" s="109"/>
    </row>
    <row r="84" spans="1:5" s="105" customFormat="1" ht="15" customHeight="1">
      <c r="A84" s="110">
        <v>11</v>
      </c>
      <c r="B84" s="113"/>
      <c r="C84" s="116" t="s">
        <v>100</v>
      </c>
      <c r="D84" s="108"/>
      <c r="E84" s="109"/>
    </row>
    <row r="85" spans="1:5" s="105" customFormat="1" ht="15" customHeight="1">
      <c r="A85" s="110">
        <v>12</v>
      </c>
      <c r="B85" s="113"/>
      <c r="C85" s="116" t="s">
        <v>100</v>
      </c>
      <c r="D85" s="108"/>
      <c r="E85" s="109"/>
    </row>
    <row r="86" spans="1:5" s="105" customFormat="1" ht="15" customHeight="1">
      <c r="A86" s="110">
        <v>13</v>
      </c>
      <c r="B86" s="113"/>
      <c r="C86" s="116" t="s">
        <v>100</v>
      </c>
      <c r="D86" s="108"/>
      <c r="E86" s="109"/>
    </row>
    <row r="87" spans="1:5" s="105" customFormat="1" ht="15" customHeight="1">
      <c r="A87" s="110">
        <v>14</v>
      </c>
      <c r="B87" s="113"/>
      <c r="C87" s="116" t="s">
        <v>100</v>
      </c>
      <c r="D87" s="108"/>
      <c r="E87" s="109"/>
    </row>
    <row r="88" spans="1:5" s="105" customFormat="1" ht="15" customHeight="1">
      <c r="A88" s="110">
        <v>15</v>
      </c>
      <c r="B88" s="113"/>
      <c r="C88" s="116" t="s">
        <v>100</v>
      </c>
      <c r="D88" s="108"/>
      <c r="E88" s="109"/>
    </row>
    <row r="89" spans="1:5" s="105" customFormat="1" ht="15" customHeight="1">
      <c r="A89" s="110">
        <v>16</v>
      </c>
      <c r="B89" s="113"/>
      <c r="C89" s="116" t="s">
        <v>100</v>
      </c>
      <c r="D89" s="108"/>
      <c r="E89" s="109"/>
    </row>
    <row r="90" spans="1:5" s="105" customFormat="1" ht="15" customHeight="1">
      <c r="A90" s="110">
        <v>17</v>
      </c>
      <c r="B90" s="113"/>
      <c r="C90" s="116" t="s">
        <v>100</v>
      </c>
      <c r="D90" s="108"/>
      <c r="E90" s="109"/>
    </row>
    <row r="91" spans="1:5" s="105" customFormat="1" ht="15" customHeight="1">
      <c r="A91" s="110">
        <v>18</v>
      </c>
      <c r="B91" s="113"/>
      <c r="C91" s="116" t="s">
        <v>100</v>
      </c>
      <c r="D91" s="108"/>
      <c r="E91" s="109"/>
    </row>
    <row r="92" spans="1:5" s="105" customFormat="1" ht="15" customHeight="1">
      <c r="A92" s="110">
        <v>19</v>
      </c>
      <c r="B92" s="113"/>
      <c r="C92" s="116" t="s">
        <v>100</v>
      </c>
      <c r="D92" s="108"/>
      <c r="E92" s="109"/>
    </row>
    <row r="93" spans="1:5" s="105" customFormat="1" ht="15" customHeight="1">
      <c r="A93" s="110">
        <v>20</v>
      </c>
      <c r="B93" s="113"/>
      <c r="C93" s="116" t="s">
        <v>100</v>
      </c>
      <c r="D93" s="108"/>
      <c r="E93" s="109"/>
    </row>
    <row r="94" spans="1:5" s="105" customFormat="1" ht="15" customHeight="1">
      <c r="A94" s="110">
        <v>21</v>
      </c>
      <c r="B94" s="113"/>
      <c r="C94" s="116" t="s">
        <v>100</v>
      </c>
      <c r="D94" s="108"/>
      <c r="E94" s="109"/>
    </row>
    <row r="95" spans="1:5" s="105" customFormat="1" ht="15" customHeight="1">
      <c r="A95" s="110">
        <v>22</v>
      </c>
      <c r="B95" s="113"/>
      <c r="C95" s="116" t="s">
        <v>100</v>
      </c>
      <c r="D95" s="108"/>
      <c r="E95" s="109"/>
    </row>
    <row r="96" spans="1:5" s="105" customFormat="1" ht="15" customHeight="1">
      <c r="A96" s="110">
        <v>23</v>
      </c>
      <c r="B96" s="113"/>
      <c r="C96" s="116" t="s">
        <v>100</v>
      </c>
      <c r="D96" s="108"/>
      <c r="E96" s="109"/>
    </row>
    <row r="97" spans="1:5" s="105" customFormat="1" ht="15" customHeight="1">
      <c r="A97" s="110">
        <v>24</v>
      </c>
      <c r="B97" s="113"/>
      <c r="C97" s="116" t="s">
        <v>100</v>
      </c>
      <c r="D97" s="108"/>
      <c r="E97" s="109"/>
    </row>
    <row r="98" spans="1:5" s="105" customFormat="1" ht="15" customHeight="1">
      <c r="A98" s="110">
        <v>25</v>
      </c>
      <c r="B98" s="113"/>
      <c r="C98" s="116" t="s">
        <v>100</v>
      </c>
      <c r="D98" s="108"/>
      <c r="E98" s="109"/>
    </row>
    <row r="99" spans="1:5" s="105" customFormat="1" ht="15" customHeight="1">
      <c r="A99" s="110">
        <v>26</v>
      </c>
      <c r="B99" s="113"/>
      <c r="C99" s="116" t="s">
        <v>100</v>
      </c>
      <c r="D99" s="108"/>
      <c r="E99" s="109"/>
    </row>
    <row r="100" spans="1:5" s="105" customFormat="1" ht="15" customHeight="1">
      <c r="A100" s="110">
        <v>27</v>
      </c>
      <c r="B100" s="113"/>
      <c r="C100" s="116" t="s">
        <v>100</v>
      </c>
      <c r="D100" s="108"/>
      <c r="E100" s="109"/>
    </row>
    <row r="101" spans="1:5" s="105" customFormat="1" ht="15" customHeight="1">
      <c r="A101" s="110">
        <v>28</v>
      </c>
      <c r="B101" s="113"/>
      <c r="C101" s="116" t="s">
        <v>100</v>
      </c>
      <c r="D101" s="108"/>
      <c r="E101" s="109"/>
    </row>
    <row r="102" spans="1:5" s="105" customFormat="1" ht="15" customHeight="1">
      <c r="A102" s="110">
        <v>29</v>
      </c>
      <c r="B102" s="113"/>
      <c r="C102" s="116" t="s">
        <v>100</v>
      </c>
      <c r="D102" s="108"/>
      <c r="E102" s="109"/>
    </row>
    <row r="103" spans="1:5" s="105" customFormat="1" ht="15" customHeight="1">
      <c r="A103" s="110">
        <v>30</v>
      </c>
      <c r="B103" s="113"/>
      <c r="C103" s="116" t="s">
        <v>100</v>
      </c>
      <c r="D103" s="108"/>
      <c r="E103" s="109"/>
    </row>
    <row r="104" spans="1:5" s="105" customFormat="1" ht="15" customHeight="1">
      <c r="A104" s="110">
        <v>31</v>
      </c>
      <c r="B104" s="113"/>
      <c r="C104" s="116" t="s">
        <v>100</v>
      </c>
      <c r="D104" s="108"/>
      <c r="E104" s="109"/>
    </row>
    <row r="105" spans="1:5" s="105" customFormat="1" ht="15" customHeight="1">
      <c r="A105" s="110">
        <v>32</v>
      </c>
      <c r="B105" s="113"/>
      <c r="C105" s="116" t="s">
        <v>100</v>
      </c>
      <c r="D105" s="108"/>
      <c r="E105" s="109"/>
    </row>
    <row r="106" spans="1:5" s="105" customFormat="1" ht="15" customHeight="1">
      <c r="A106" s="110">
        <v>33</v>
      </c>
      <c r="B106" s="113"/>
      <c r="C106" s="116" t="s">
        <v>100</v>
      </c>
      <c r="D106" s="108"/>
      <c r="E106" s="109"/>
    </row>
    <row r="107" spans="1:5" s="105" customFormat="1" ht="15" customHeight="1">
      <c r="A107" s="110">
        <v>34</v>
      </c>
      <c r="B107" s="113"/>
      <c r="C107" s="116" t="s">
        <v>100</v>
      </c>
      <c r="D107" s="108"/>
      <c r="E107" s="109"/>
    </row>
    <row r="108" spans="1:5" s="105" customFormat="1" ht="15" customHeight="1">
      <c r="A108" s="110">
        <v>35</v>
      </c>
      <c r="B108" s="113"/>
      <c r="C108" s="116" t="s">
        <v>100</v>
      </c>
      <c r="D108" s="108"/>
      <c r="E108" s="109"/>
    </row>
    <row r="109" spans="1:5" s="105" customFormat="1" ht="15" customHeight="1">
      <c r="A109" s="110">
        <v>36</v>
      </c>
      <c r="B109" s="113"/>
      <c r="C109" s="116" t="s">
        <v>100</v>
      </c>
      <c r="D109" s="108"/>
      <c r="E109" s="109"/>
    </row>
    <row r="110" spans="1:5" s="105" customFormat="1" ht="15" customHeight="1">
      <c r="A110" s="110">
        <v>37</v>
      </c>
      <c r="B110" s="113"/>
      <c r="C110" s="116" t="s">
        <v>100</v>
      </c>
      <c r="D110" s="108"/>
      <c r="E110" s="109"/>
    </row>
    <row r="111" spans="1:5" s="105" customFormat="1" ht="15" customHeight="1">
      <c r="A111" s="110">
        <v>38</v>
      </c>
      <c r="B111" s="113"/>
      <c r="C111" s="116" t="s">
        <v>100</v>
      </c>
      <c r="D111" s="108"/>
      <c r="E111" s="109"/>
    </row>
    <row r="112" spans="1:5" s="105" customFormat="1" ht="15" customHeight="1">
      <c r="A112" s="110">
        <v>39</v>
      </c>
      <c r="B112" s="113"/>
      <c r="C112" s="116" t="s">
        <v>100</v>
      </c>
      <c r="D112" s="108"/>
      <c r="E112" s="109"/>
    </row>
    <row r="113" spans="1:5" s="105" customFormat="1" ht="15" customHeight="1">
      <c r="A113" s="110">
        <v>40</v>
      </c>
      <c r="B113" s="113"/>
      <c r="C113" s="116" t="s">
        <v>100</v>
      </c>
      <c r="D113" s="108"/>
      <c r="E113" s="109"/>
    </row>
    <row r="114" spans="1:5" s="105" customFormat="1" ht="15" customHeight="1">
      <c r="A114" s="110">
        <v>41</v>
      </c>
      <c r="B114" s="113"/>
      <c r="C114" s="116" t="s">
        <v>100</v>
      </c>
      <c r="D114" s="108"/>
      <c r="E114" s="109"/>
    </row>
    <row r="115" spans="1:5" s="105" customFormat="1" ht="15" customHeight="1">
      <c r="A115" s="110">
        <v>42</v>
      </c>
      <c r="B115" s="113"/>
      <c r="C115" s="116" t="s">
        <v>100</v>
      </c>
      <c r="D115" s="108"/>
      <c r="E115" s="109"/>
    </row>
    <row r="116" spans="1:5" s="105" customFormat="1" ht="15" customHeight="1">
      <c r="A116" s="110">
        <v>43</v>
      </c>
      <c r="B116" s="113"/>
      <c r="C116" s="116" t="s">
        <v>100</v>
      </c>
      <c r="D116" s="108"/>
      <c r="E116" s="109"/>
    </row>
    <row r="117" spans="1:5" s="105" customFormat="1" ht="15" customHeight="1">
      <c r="A117" s="110">
        <v>44</v>
      </c>
      <c r="B117" s="113"/>
      <c r="C117" s="116" t="s">
        <v>100</v>
      </c>
      <c r="D117" s="108"/>
      <c r="E117" s="109"/>
    </row>
    <row r="118" spans="1:5" s="105" customFormat="1" ht="15" customHeight="1">
      <c r="A118" s="110">
        <v>45</v>
      </c>
      <c r="B118" s="113"/>
      <c r="C118" s="116" t="s">
        <v>100</v>
      </c>
      <c r="D118" s="108"/>
      <c r="E118" s="109"/>
    </row>
    <row r="119" spans="1:5" s="105" customFormat="1" ht="15" customHeight="1">
      <c r="A119" s="110">
        <v>46</v>
      </c>
      <c r="B119" s="113"/>
      <c r="C119" s="116" t="s">
        <v>100</v>
      </c>
      <c r="D119" s="108"/>
      <c r="E119" s="109"/>
    </row>
    <row r="120" spans="1:5" s="105" customFormat="1" ht="15" customHeight="1">
      <c r="A120" s="110">
        <v>47</v>
      </c>
      <c r="B120" s="113"/>
      <c r="C120" s="116" t="s">
        <v>100</v>
      </c>
      <c r="D120" s="108"/>
      <c r="E120" s="109"/>
    </row>
    <row r="121" spans="1:5" s="105" customFormat="1" ht="15" customHeight="1">
      <c r="A121" s="110">
        <v>48</v>
      </c>
      <c r="B121" s="113"/>
      <c r="C121" s="116" t="s">
        <v>100</v>
      </c>
      <c r="D121" s="108"/>
      <c r="E121" s="109"/>
    </row>
    <row r="122" spans="1:5" s="105" customFormat="1" ht="15" customHeight="1">
      <c r="A122" s="110">
        <v>49</v>
      </c>
      <c r="B122" s="113"/>
      <c r="C122" s="116" t="s">
        <v>100</v>
      </c>
      <c r="D122" s="108"/>
      <c r="E122" s="109"/>
    </row>
    <row r="123" spans="1:5" s="105" customFormat="1" ht="15" customHeight="1">
      <c r="A123" s="110">
        <v>50</v>
      </c>
      <c r="B123" s="113"/>
      <c r="C123" s="116" t="s">
        <v>100</v>
      </c>
      <c r="D123" s="108"/>
      <c r="E123" s="109"/>
    </row>
    <row r="124" spans="1:5" s="105" customFormat="1" ht="15" customHeight="1">
      <c r="A124" s="110">
        <v>51</v>
      </c>
      <c r="B124" s="113"/>
      <c r="C124" s="116" t="s">
        <v>100</v>
      </c>
      <c r="D124" s="108"/>
      <c r="E124" s="109"/>
    </row>
    <row r="125" spans="1:5" s="105" customFormat="1" ht="15" customHeight="1">
      <c r="A125" s="110">
        <v>52</v>
      </c>
      <c r="B125" s="113"/>
      <c r="C125" s="116" t="s">
        <v>100</v>
      </c>
      <c r="D125" s="108"/>
      <c r="E125" s="109"/>
    </row>
    <row r="126" spans="1:5" s="105" customFormat="1" ht="15" customHeight="1">
      <c r="A126" s="110">
        <v>53</v>
      </c>
      <c r="B126" s="113"/>
      <c r="C126" s="116" t="s">
        <v>100</v>
      </c>
      <c r="D126" s="108"/>
      <c r="E126" s="109"/>
    </row>
    <row r="127" spans="1:5" s="105" customFormat="1" ht="15" customHeight="1">
      <c r="A127" s="110">
        <v>54</v>
      </c>
      <c r="B127" s="113"/>
      <c r="C127" s="116" t="s">
        <v>100</v>
      </c>
      <c r="D127" s="108"/>
      <c r="E127" s="109"/>
    </row>
    <row r="128" spans="1:5" s="105" customFormat="1" ht="15" customHeight="1">
      <c r="A128" s="110">
        <v>55</v>
      </c>
      <c r="B128" s="113"/>
      <c r="C128" s="116" t="s">
        <v>100</v>
      </c>
      <c r="D128" s="108"/>
      <c r="E128" s="109"/>
    </row>
    <row r="129" spans="1:5" s="105" customFormat="1" ht="15" customHeight="1">
      <c r="A129" s="110">
        <v>56</v>
      </c>
      <c r="B129" s="113"/>
      <c r="C129" s="116" t="s">
        <v>100</v>
      </c>
      <c r="D129" s="108"/>
      <c r="E129" s="109"/>
    </row>
    <row r="130" spans="1:5" s="105" customFormat="1" ht="15" customHeight="1">
      <c r="A130" s="110">
        <v>57</v>
      </c>
      <c r="B130" s="113"/>
      <c r="C130" s="116" t="s">
        <v>100</v>
      </c>
      <c r="D130" s="108"/>
      <c r="E130" s="109"/>
    </row>
    <row r="131" spans="1:5" s="105" customFormat="1" ht="15" customHeight="1">
      <c r="A131" s="110">
        <v>58</v>
      </c>
      <c r="B131" s="113"/>
      <c r="C131" s="116" t="s">
        <v>100</v>
      </c>
      <c r="D131" s="108"/>
      <c r="E131" s="109"/>
    </row>
    <row r="132" spans="1:5" s="105" customFormat="1" ht="15" customHeight="1">
      <c r="A132" s="110">
        <v>59</v>
      </c>
      <c r="B132" s="113"/>
      <c r="C132" s="116" t="s">
        <v>100</v>
      </c>
      <c r="D132" s="108"/>
      <c r="E132" s="109"/>
    </row>
    <row r="133" spans="1:5" s="105" customFormat="1" ht="15" customHeight="1">
      <c r="A133" s="110">
        <v>60</v>
      </c>
      <c r="B133" s="113"/>
      <c r="C133" s="116" t="s">
        <v>100</v>
      </c>
      <c r="D133" s="108"/>
      <c r="E133" s="109"/>
    </row>
    <row r="134" spans="1:5" s="105" customFormat="1" ht="15" customHeight="1">
      <c r="A134" s="110">
        <v>61</v>
      </c>
      <c r="B134" s="113"/>
      <c r="C134" s="116" t="s">
        <v>100</v>
      </c>
      <c r="D134" s="108"/>
      <c r="E134" s="109"/>
    </row>
    <row r="135" spans="1:5" s="105" customFormat="1" ht="15" customHeight="1">
      <c r="A135" s="110">
        <v>62</v>
      </c>
      <c r="B135" s="113"/>
      <c r="C135" s="116" t="s">
        <v>100</v>
      </c>
      <c r="D135" s="108"/>
      <c r="E135" s="109"/>
    </row>
    <row r="136" spans="1:5" s="105" customFormat="1" ht="15" customHeight="1">
      <c r="A136" s="110">
        <v>63</v>
      </c>
      <c r="B136" s="113"/>
      <c r="C136" s="116" t="s">
        <v>100</v>
      </c>
      <c r="D136" s="108"/>
      <c r="E136" s="109"/>
    </row>
    <row r="137" spans="1:5" s="105" customFormat="1" ht="15" customHeight="1">
      <c r="A137" s="110">
        <v>64</v>
      </c>
      <c r="B137" s="113"/>
      <c r="C137" s="116" t="s">
        <v>100</v>
      </c>
      <c r="D137" s="108"/>
      <c r="E137" s="109"/>
    </row>
    <row r="138" spans="1:5" s="105" customFormat="1" ht="15" customHeight="1">
      <c r="A138" s="110">
        <v>65</v>
      </c>
      <c r="B138" s="113"/>
      <c r="C138" s="116" t="s">
        <v>100</v>
      </c>
      <c r="D138" s="108"/>
      <c r="E138" s="109"/>
    </row>
    <row r="139" spans="1:5" s="105" customFormat="1" ht="15" customHeight="1">
      <c r="A139" s="110">
        <v>66</v>
      </c>
      <c r="B139" s="113"/>
      <c r="C139" s="116" t="s">
        <v>100</v>
      </c>
      <c r="D139" s="108"/>
      <c r="E139" s="109"/>
    </row>
    <row r="140" spans="1:5" s="105" customFormat="1" ht="15" customHeight="1">
      <c r="A140" s="110">
        <v>67</v>
      </c>
      <c r="B140" s="113"/>
      <c r="C140" s="116" t="s">
        <v>100</v>
      </c>
      <c r="D140" s="108"/>
      <c r="E140" s="109"/>
    </row>
    <row r="141" spans="1:5" s="105" customFormat="1" ht="15" customHeight="1">
      <c r="A141" s="110">
        <v>68</v>
      </c>
      <c r="B141" s="113"/>
      <c r="C141" s="116" t="s">
        <v>100</v>
      </c>
      <c r="D141" s="108"/>
      <c r="E141" s="109"/>
    </row>
    <row r="142" spans="1:5" s="105" customFormat="1" ht="15" customHeight="1">
      <c r="A142" s="110">
        <v>69</v>
      </c>
      <c r="B142" s="113"/>
      <c r="C142" s="116" t="s">
        <v>100</v>
      </c>
      <c r="D142" s="108"/>
      <c r="E142" s="109"/>
    </row>
    <row r="143" spans="1:5" s="105" customFormat="1" ht="15" customHeight="1">
      <c r="A143" s="110">
        <v>70</v>
      </c>
      <c r="B143" s="113"/>
      <c r="C143" s="116" t="s">
        <v>100</v>
      </c>
      <c r="D143" s="108"/>
      <c r="E143" s="109"/>
    </row>
    <row r="144" spans="1:5" s="105" customFormat="1" ht="15" customHeight="1">
      <c r="A144" s="110">
        <v>71</v>
      </c>
      <c r="B144" s="113"/>
      <c r="C144" s="116" t="s">
        <v>100</v>
      </c>
      <c r="D144" s="108"/>
      <c r="E144" s="109"/>
    </row>
    <row r="145" spans="1:5" s="105" customFormat="1" ht="15" customHeight="1">
      <c r="A145" s="110">
        <v>72</v>
      </c>
      <c r="B145" s="113"/>
      <c r="C145" s="116" t="s">
        <v>101</v>
      </c>
      <c r="D145" s="108"/>
      <c r="E145" s="109"/>
    </row>
    <row r="146" spans="1:5" s="105" customFormat="1" ht="15" customHeight="1">
      <c r="A146" s="110">
        <v>73</v>
      </c>
      <c r="B146" s="113"/>
      <c r="C146" s="116" t="s">
        <v>101</v>
      </c>
      <c r="D146" s="108"/>
      <c r="E146" s="109"/>
    </row>
    <row r="147" spans="1:5" s="105" customFormat="1" ht="15" customHeight="1">
      <c r="A147" s="110">
        <v>74</v>
      </c>
      <c r="B147" s="113"/>
      <c r="C147" s="116" t="s">
        <v>101</v>
      </c>
      <c r="D147" s="108"/>
      <c r="E147" s="109"/>
    </row>
    <row r="148" spans="1:5" s="105" customFormat="1" ht="15" customHeight="1">
      <c r="A148" s="110">
        <v>75</v>
      </c>
      <c r="B148" s="113"/>
      <c r="C148" s="116" t="s">
        <v>101</v>
      </c>
      <c r="D148" s="108"/>
      <c r="E148" s="109"/>
    </row>
    <row r="149" spans="1:5" s="105" customFormat="1" ht="15" customHeight="1">
      <c r="A149" s="110">
        <v>76</v>
      </c>
      <c r="B149" s="113"/>
      <c r="C149" s="116" t="s">
        <v>101</v>
      </c>
      <c r="D149" s="108"/>
      <c r="E149" s="109"/>
    </row>
    <row r="150" spans="1:5" s="105" customFormat="1" ht="15" customHeight="1">
      <c r="A150" s="110">
        <v>77</v>
      </c>
      <c r="B150" s="113"/>
      <c r="C150" s="116" t="s">
        <v>101</v>
      </c>
      <c r="D150" s="108"/>
      <c r="E150" s="109"/>
    </row>
    <row r="151" spans="1:5" s="105" customFormat="1" ht="15" customHeight="1">
      <c r="A151" s="110">
        <v>78</v>
      </c>
      <c r="B151" s="113"/>
      <c r="C151" s="116" t="s">
        <v>101</v>
      </c>
      <c r="D151" s="108"/>
      <c r="E151" s="109"/>
    </row>
    <row r="152" spans="1:5" s="105" customFormat="1" ht="15" customHeight="1">
      <c r="A152" s="110">
        <v>79</v>
      </c>
      <c r="B152" s="113"/>
      <c r="C152" s="116" t="s">
        <v>101</v>
      </c>
      <c r="D152" s="108"/>
      <c r="E152" s="109"/>
    </row>
    <row r="153" spans="1:5" s="105" customFormat="1" ht="15" customHeight="1">
      <c r="A153" s="110">
        <v>80</v>
      </c>
      <c r="B153" s="113"/>
      <c r="C153" s="116" t="s">
        <v>101</v>
      </c>
      <c r="D153" s="108"/>
      <c r="E153" s="109"/>
    </row>
    <row r="154" spans="1:5" s="105" customFormat="1" ht="15" customHeight="1">
      <c r="A154" s="110">
        <v>81</v>
      </c>
      <c r="B154" s="113"/>
      <c r="C154" s="116" t="s">
        <v>101</v>
      </c>
      <c r="D154" s="108"/>
      <c r="E154" s="109"/>
    </row>
    <row r="155" spans="1:5" s="105" customFormat="1" ht="15" customHeight="1">
      <c r="A155" s="110">
        <v>82</v>
      </c>
      <c r="B155" s="113"/>
      <c r="C155" s="116" t="s">
        <v>101</v>
      </c>
      <c r="D155" s="108"/>
      <c r="E155" s="109"/>
    </row>
    <row r="156" spans="1:5" s="105" customFormat="1" ht="15" customHeight="1">
      <c r="A156" s="110">
        <v>83</v>
      </c>
      <c r="B156" s="113"/>
      <c r="C156" s="116" t="s">
        <v>101</v>
      </c>
      <c r="D156" s="108"/>
      <c r="E156" s="109"/>
    </row>
    <row r="157" spans="1:5" s="105" customFormat="1" ht="15" customHeight="1">
      <c r="A157" s="110">
        <v>84</v>
      </c>
      <c r="B157" s="113"/>
      <c r="C157" s="116" t="s">
        <v>101</v>
      </c>
      <c r="D157" s="108"/>
      <c r="E157" s="109"/>
    </row>
    <row r="158" spans="1:5" s="105" customFormat="1" ht="15" customHeight="1">
      <c r="A158" s="110">
        <v>85</v>
      </c>
      <c r="B158" s="113"/>
      <c r="C158" s="116" t="s">
        <v>101</v>
      </c>
      <c r="D158" s="108"/>
      <c r="E158" s="109"/>
    </row>
    <row r="159" spans="1:5" s="105" customFormat="1" ht="15" customHeight="1">
      <c r="A159" s="110">
        <v>86</v>
      </c>
      <c r="B159" s="113"/>
      <c r="C159" s="116" t="s">
        <v>101</v>
      </c>
      <c r="D159" s="108"/>
      <c r="E159" s="109"/>
    </row>
    <row r="160" spans="1:5" s="105" customFormat="1" ht="15" customHeight="1">
      <c r="A160" s="110">
        <v>87</v>
      </c>
      <c r="B160" s="113"/>
      <c r="C160" s="116" t="s">
        <v>101</v>
      </c>
      <c r="D160" s="108"/>
      <c r="E160" s="109"/>
    </row>
    <row r="161" spans="1:5" s="105" customFormat="1" ht="15" customHeight="1">
      <c r="A161" s="110">
        <v>88</v>
      </c>
      <c r="B161" s="113"/>
      <c r="C161" s="110" t="s">
        <v>101</v>
      </c>
      <c r="D161" s="108"/>
      <c r="E161" s="109"/>
    </row>
    <row r="162" spans="1:5" s="105" customFormat="1" ht="15" customHeight="1">
      <c r="A162" s="110">
        <v>89</v>
      </c>
      <c r="B162" s="113"/>
      <c r="C162" s="110" t="s">
        <v>101</v>
      </c>
      <c r="D162" s="108"/>
      <c r="E162" s="109"/>
    </row>
    <row r="163" spans="1:5" s="105" customFormat="1" ht="15" customHeight="1">
      <c r="A163" s="110">
        <v>90</v>
      </c>
      <c r="B163" s="113"/>
      <c r="C163" s="110" t="s">
        <v>101</v>
      </c>
      <c r="D163" s="108"/>
      <c r="E163" s="109"/>
    </row>
    <row r="164" spans="1:5" s="105" customFormat="1" ht="15" customHeight="1">
      <c r="A164" s="110">
        <v>91</v>
      </c>
      <c r="B164" s="113"/>
      <c r="C164" s="110" t="s">
        <v>101</v>
      </c>
      <c r="D164" s="108"/>
      <c r="E164" s="109"/>
    </row>
    <row r="165" spans="1:5" s="105" customFormat="1" ht="15" customHeight="1">
      <c r="A165" s="110">
        <v>92</v>
      </c>
      <c r="B165" s="113"/>
      <c r="C165" s="110" t="s">
        <v>101</v>
      </c>
      <c r="D165" s="108"/>
      <c r="E165" s="109"/>
    </row>
    <row r="166" spans="1:5" s="105" customFormat="1" ht="15" customHeight="1">
      <c r="A166" s="110">
        <v>93</v>
      </c>
      <c r="B166" s="113"/>
      <c r="C166" s="110" t="s">
        <v>101</v>
      </c>
      <c r="D166" s="108"/>
      <c r="E166" s="109"/>
    </row>
    <row r="167" spans="1:5" s="105" customFormat="1" ht="15" customHeight="1">
      <c r="A167" s="110">
        <v>94</v>
      </c>
      <c r="B167" s="113"/>
      <c r="C167" s="110" t="s">
        <v>101</v>
      </c>
      <c r="D167" s="108"/>
      <c r="E167" s="109"/>
    </row>
    <row r="168" spans="1:5" s="105" customFormat="1" ht="15" customHeight="1">
      <c r="A168" s="110">
        <v>95</v>
      </c>
      <c r="B168" s="113"/>
      <c r="C168" s="110" t="s">
        <v>101</v>
      </c>
      <c r="D168" s="108"/>
      <c r="E168" s="109"/>
    </row>
    <row r="169" spans="1:5" s="105" customFormat="1" ht="15" customHeight="1">
      <c r="A169" s="110">
        <v>96</v>
      </c>
      <c r="B169" s="113"/>
      <c r="C169" s="110" t="s">
        <v>101</v>
      </c>
      <c r="D169" s="108"/>
      <c r="E169" s="109"/>
    </row>
    <row r="170" spans="1:5" s="105" customFormat="1" ht="15" customHeight="1">
      <c r="A170" s="110">
        <v>97</v>
      </c>
      <c r="B170" s="113"/>
      <c r="C170" s="110" t="s">
        <v>101</v>
      </c>
      <c r="D170" s="108"/>
      <c r="E170" s="109"/>
    </row>
    <row r="171" spans="1:5" s="105" customFormat="1" ht="15" customHeight="1">
      <c r="A171" s="110">
        <v>98</v>
      </c>
      <c r="B171" s="113"/>
      <c r="C171" s="110" t="s">
        <v>101</v>
      </c>
      <c r="D171" s="108"/>
      <c r="E171" s="109"/>
    </row>
    <row r="172" spans="1:5" s="105" customFormat="1" ht="15" customHeight="1">
      <c r="A172" s="110">
        <v>99</v>
      </c>
      <c r="B172" s="113"/>
      <c r="C172" s="110" t="s">
        <v>101</v>
      </c>
      <c r="D172" s="108"/>
      <c r="E172" s="109"/>
    </row>
    <row r="173" spans="1:5" s="105" customFormat="1" ht="15" customHeight="1">
      <c r="A173" s="110">
        <v>100</v>
      </c>
      <c r="B173" s="113"/>
      <c r="C173" s="110" t="s">
        <v>101</v>
      </c>
      <c r="D173" s="108"/>
      <c r="E173" s="109"/>
    </row>
    <row r="174" spans="1:5" s="105" customFormat="1" ht="15" customHeight="1">
      <c r="A174" s="110">
        <v>101</v>
      </c>
      <c r="B174" s="113"/>
      <c r="C174" s="110" t="s">
        <v>101</v>
      </c>
      <c r="D174" s="108"/>
      <c r="E174" s="109"/>
    </row>
    <row r="175" spans="1:5" s="105" customFormat="1" ht="15" customHeight="1">
      <c r="A175" s="110">
        <v>102</v>
      </c>
      <c r="B175" s="113"/>
      <c r="C175" s="110" t="s">
        <v>101</v>
      </c>
      <c r="D175" s="108"/>
      <c r="E175" s="109"/>
    </row>
    <row r="176" spans="1:5" s="105" customFormat="1" ht="15" customHeight="1">
      <c r="A176" s="110">
        <v>103</v>
      </c>
      <c r="B176" s="113"/>
      <c r="C176" s="110" t="s">
        <v>101</v>
      </c>
      <c r="D176" s="108"/>
      <c r="E176" s="109"/>
    </row>
    <row r="177" spans="1:5" s="105" customFormat="1" ht="15" customHeight="1">
      <c r="A177" s="110">
        <v>104</v>
      </c>
      <c r="B177" s="113"/>
      <c r="C177" s="110" t="s">
        <v>101</v>
      </c>
      <c r="D177" s="108"/>
      <c r="E177" s="109"/>
    </row>
    <row r="178" spans="1:5" s="105" customFormat="1" ht="15" customHeight="1">
      <c r="A178" s="110">
        <v>105</v>
      </c>
      <c r="B178" s="113"/>
      <c r="C178" s="110" t="s">
        <v>101</v>
      </c>
      <c r="D178" s="108"/>
      <c r="E178" s="109"/>
    </row>
    <row r="179" spans="1:5" s="105" customFormat="1" ht="15" customHeight="1">
      <c r="A179" s="110">
        <v>106</v>
      </c>
      <c r="B179" s="113"/>
      <c r="C179" s="110" t="s">
        <v>101</v>
      </c>
      <c r="D179" s="108"/>
      <c r="E179" s="109"/>
    </row>
    <row r="180" spans="1:5" s="105" customFormat="1" ht="15" customHeight="1">
      <c r="A180" s="110">
        <v>107</v>
      </c>
      <c r="B180" s="113"/>
      <c r="C180" s="110" t="s">
        <v>101</v>
      </c>
      <c r="D180" s="108"/>
      <c r="E180" s="109"/>
    </row>
    <row r="181" spans="1:5" s="105" customFormat="1" ht="15" customHeight="1">
      <c r="A181" s="110">
        <v>108</v>
      </c>
      <c r="B181" s="113"/>
      <c r="C181" s="110" t="s">
        <v>101</v>
      </c>
      <c r="D181" s="108"/>
      <c r="E181" s="109"/>
    </row>
    <row r="182" spans="1:5" s="105" customFormat="1" ht="15" customHeight="1">
      <c r="A182" s="110">
        <v>109</v>
      </c>
      <c r="B182" s="113"/>
      <c r="C182" s="110" t="s">
        <v>101</v>
      </c>
      <c r="D182" s="108"/>
      <c r="E182" s="109"/>
    </row>
    <row r="183" spans="1:5" s="105" customFormat="1" ht="15" customHeight="1">
      <c r="A183" s="110">
        <v>110</v>
      </c>
      <c r="B183" s="113"/>
      <c r="C183" s="110" t="s">
        <v>101</v>
      </c>
      <c r="D183" s="108"/>
      <c r="E183" s="109"/>
    </row>
    <row r="184" spans="1:5" s="105" customFormat="1" ht="15" customHeight="1">
      <c r="A184" s="110">
        <v>111</v>
      </c>
      <c r="B184" s="113"/>
      <c r="C184" s="110" t="s">
        <v>101</v>
      </c>
      <c r="D184" s="108"/>
      <c r="E184" s="109"/>
    </row>
    <row r="185" spans="1:5" s="105" customFormat="1" ht="15" customHeight="1">
      <c r="A185" s="110">
        <v>112</v>
      </c>
      <c r="B185" s="113"/>
      <c r="C185" s="110" t="s">
        <v>101</v>
      </c>
      <c r="D185" s="108"/>
      <c r="E185" s="109"/>
    </row>
    <row r="186" spans="1:5" s="105" customFormat="1" ht="15" customHeight="1">
      <c r="A186" s="110">
        <v>113</v>
      </c>
      <c r="B186" s="113"/>
      <c r="C186" s="110" t="s">
        <v>101</v>
      </c>
      <c r="D186" s="108"/>
      <c r="E186" s="109"/>
    </row>
    <row r="187" spans="1:5" s="105" customFormat="1" ht="15" customHeight="1">
      <c r="A187" s="110">
        <v>114</v>
      </c>
      <c r="B187" s="113"/>
      <c r="C187" s="110" t="s">
        <v>101</v>
      </c>
      <c r="D187" s="108"/>
      <c r="E187" s="109"/>
    </row>
    <row r="188" spans="1:5" s="105" customFormat="1" ht="15" customHeight="1">
      <c r="A188" s="110">
        <v>115</v>
      </c>
      <c r="B188" s="113"/>
      <c r="C188" s="110" t="s">
        <v>101</v>
      </c>
      <c r="D188" s="108"/>
      <c r="E188" s="109"/>
    </row>
    <row r="189" spans="1:5" s="105" customFormat="1" ht="15" customHeight="1">
      <c r="A189" s="110">
        <v>116</v>
      </c>
      <c r="B189" s="113"/>
      <c r="C189" s="110" t="s">
        <v>101</v>
      </c>
      <c r="D189" s="108"/>
      <c r="E189" s="109"/>
    </row>
    <row r="190" spans="1:5" s="105" customFormat="1" ht="15" customHeight="1">
      <c r="A190" s="110">
        <v>117</v>
      </c>
      <c r="B190" s="113"/>
      <c r="C190" s="110" t="s">
        <v>101</v>
      </c>
      <c r="D190" s="108"/>
      <c r="E190" s="109"/>
    </row>
    <row r="191" spans="1:5" s="105" customFormat="1" ht="15" customHeight="1">
      <c r="A191" s="110">
        <v>118</v>
      </c>
      <c r="B191" s="113"/>
      <c r="C191" s="110" t="s">
        <v>101</v>
      </c>
      <c r="D191" s="108"/>
      <c r="E191" s="109"/>
    </row>
    <row r="192" spans="1:5" s="105" customFormat="1" ht="15" customHeight="1">
      <c r="A192" s="110">
        <v>119</v>
      </c>
      <c r="B192" s="113"/>
      <c r="C192" s="110" t="s">
        <v>101</v>
      </c>
      <c r="D192" s="108"/>
      <c r="E192" s="109"/>
    </row>
    <row r="193" spans="1:5" s="105" customFormat="1" ht="15" customHeight="1">
      <c r="A193" s="110">
        <v>120</v>
      </c>
      <c r="B193" s="113"/>
      <c r="C193" s="110" t="s">
        <v>101</v>
      </c>
      <c r="D193" s="108"/>
      <c r="E193" s="109"/>
    </row>
    <row r="194" spans="1:5" s="105" customFormat="1" ht="13.5" customHeight="1">
      <c r="A194" s="110">
        <v>121</v>
      </c>
      <c r="B194" s="113"/>
      <c r="C194" s="110" t="s">
        <v>101</v>
      </c>
      <c r="D194" s="108"/>
      <c r="E194" s="109"/>
    </row>
    <row r="195" spans="1:5" s="105" customFormat="1" ht="14.25" customHeight="1">
      <c r="A195" s="110">
        <v>122</v>
      </c>
      <c r="B195" s="113"/>
      <c r="C195" s="110" t="s">
        <v>101</v>
      </c>
      <c r="D195" s="108"/>
      <c r="E195" s="109"/>
    </row>
    <row r="196" spans="1:5" s="105" customFormat="1" ht="14.25" customHeight="1">
      <c r="A196" s="110">
        <v>123</v>
      </c>
      <c r="B196" s="113"/>
      <c r="C196" s="110" t="s">
        <v>101</v>
      </c>
      <c r="D196" s="108"/>
      <c r="E196" s="109"/>
    </row>
    <row r="197" spans="1:5" s="105" customFormat="1" ht="14.25" customHeight="1">
      <c r="A197" s="110">
        <v>124</v>
      </c>
      <c r="B197" s="113"/>
      <c r="C197" s="110" t="s">
        <v>101</v>
      </c>
      <c r="D197" s="108"/>
      <c r="E197" s="109"/>
    </row>
    <row r="198" spans="1:5" s="105" customFormat="1" ht="14.25" customHeight="1">
      <c r="A198" s="110">
        <v>125</v>
      </c>
      <c r="B198" s="113"/>
      <c r="C198" s="110" t="s">
        <v>101</v>
      </c>
      <c r="D198" s="108"/>
      <c r="E198" s="109"/>
    </row>
    <row r="199" spans="1:5" s="105" customFormat="1" ht="14.25" customHeight="1">
      <c r="A199" s="110">
        <v>126</v>
      </c>
      <c r="B199" s="113"/>
      <c r="C199" s="110" t="s">
        <v>101</v>
      </c>
      <c r="D199" s="108"/>
      <c r="E199" s="109"/>
    </row>
    <row r="200" spans="1:5" s="105" customFormat="1" ht="14.25" customHeight="1">
      <c r="A200" s="110">
        <v>127</v>
      </c>
      <c r="B200" s="113"/>
      <c r="C200" s="110" t="s">
        <v>101</v>
      </c>
      <c r="D200" s="108"/>
      <c r="E200" s="109"/>
    </row>
    <row r="201" spans="1:5" s="105" customFormat="1" ht="14.25" customHeight="1">
      <c r="A201" s="110">
        <v>128</v>
      </c>
      <c r="B201" s="113"/>
      <c r="C201" s="110" t="s">
        <v>101</v>
      </c>
      <c r="D201" s="108"/>
      <c r="E201" s="109"/>
    </row>
    <row r="202" spans="1:5" s="105" customFormat="1" ht="14.25" customHeight="1">
      <c r="A202" s="110">
        <v>129</v>
      </c>
      <c r="B202" s="113"/>
      <c r="C202" s="110" t="s">
        <v>101</v>
      </c>
      <c r="D202" s="108"/>
      <c r="E202" s="109"/>
    </row>
    <row r="203" spans="1:5" s="105" customFormat="1" ht="14.25" customHeight="1">
      <c r="A203" s="110">
        <v>130</v>
      </c>
      <c r="B203" s="113"/>
      <c r="C203" s="110" t="s">
        <v>101</v>
      </c>
      <c r="D203" s="108"/>
      <c r="E203" s="109"/>
    </row>
    <row r="204" spans="1:5" s="105" customFormat="1" ht="14.25" customHeight="1">
      <c r="A204" s="110">
        <v>131</v>
      </c>
      <c r="B204" s="113"/>
      <c r="C204" s="110" t="s">
        <v>101</v>
      </c>
      <c r="D204" s="108"/>
      <c r="E204" s="109"/>
    </row>
    <row r="205" spans="1:5" s="105" customFormat="1" ht="14.25" customHeight="1">
      <c r="A205" s="110">
        <v>132</v>
      </c>
      <c r="B205" s="113"/>
      <c r="C205" s="110" t="s">
        <v>101</v>
      </c>
      <c r="D205" s="108"/>
      <c r="E205" s="109"/>
    </row>
    <row r="206" spans="1:5" s="105" customFormat="1" ht="14.25" customHeight="1">
      <c r="A206" s="110">
        <v>133</v>
      </c>
      <c r="B206" s="113"/>
      <c r="C206" s="110" t="s">
        <v>101</v>
      </c>
      <c r="D206" s="108"/>
      <c r="E206" s="109"/>
    </row>
    <row r="207" spans="1:5" s="105" customFormat="1" ht="14.25" customHeight="1">
      <c r="A207" s="110">
        <v>134</v>
      </c>
      <c r="B207" s="113"/>
      <c r="C207" s="110" t="s">
        <v>101</v>
      </c>
      <c r="D207" s="108"/>
      <c r="E207" s="109"/>
    </row>
    <row r="208" spans="1:5" s="105" customFormat="1" ht="14.25" customHeight="1">
      <c r="A208" s="110">
        <v>135</v>
      </c>
      <c r="B208" s="113"/>
      <c r="C208" s="110" t="s">
        <v>101</v>
      </c>
      <c r="D208" s="108"/>
      <c r="E208" s="109"/>
    </row>
    <row r="209" spans="1:5" s="105" customFormat="1" ht="14.25" customHeight="1">
      <c r="A209" s="110">
        <v>136</v>
      </c>
      <c r="B209" s="113"/>
      <c r="C209" s="110" t="s">
        <v>101</v>
      </c>
      <c r="D209" s="108"/>
      <c r="E209" s="109"/>
    </row>
    <row r="210" spans="1:5" s="105" customFormat="1" ht="14.25" customHeight="1">
      <c r="A210" s="110">
        <v>137</v>
      </c>
      <c r="B210" s="113"/>
      <c r="C210" s="110" t="s">
        <v>101</v>
      </c>
      <c r="D210" s="108"/>
      <c r="E210" s="109"/>
    </row>
    <row r="211" spans="1:5" s="105" customFormat="1" ht="14.25" customHeight="1">
      <c r="A211" s="110">
        <v>138</v>
      </c>
      <c r="B211" s="113"/>
      <c r="C211" s="110" t="s">
        <v>101</v>
      </c>
      <c r="D211" s="108"/>
      <c r="E211" s="109"/>
    </row>
    <row r="212" spans="1:5" s="105" customFormat="1" ht="14.25" customHeight="1">
      <c r="A212" s="110">
        <v>139</v>
      </c>
      <c r="B212" s="113"/>
      <c r="C212" s="110" t="s">
        <v>101</v>
      </c>
      <c r="D212" s="108"/>
      <c r="E212" s="109"/>
    </row>
    <row r="213" spans="1:5" s="105" customFormat="1" ht="14.25" customHeight="1">
      <c r="A213" s="110">
        <v>140</v>
      </c>
      <c r="B213" s="113"/>
      <c r="C213" s="110" t="s">
        <v>101</v>
      </c>
      <c r="D213" s="108"/>
      <c r="E213" s="109"/>
    </row>
    <row r="214" spans="1:5" s="105" customFormat="1" ht="14.25" customHeight="1">
      <c r="A214" s="110">
        <v>141</v>
      </c>
      <c r="B214" s="113"/>
      <c r="C214" s="110" t="s">
        <v>101</v>
      </c>
      <c r="D214" s="108"/>
      <c r="E214" s="109"/>
    </row>
    <row r="215" spans="1:5" s="105" customFormat="1" ht="14.25" customHeight="1">
      <c r="A215" s="110">
        <v>142</v>
      </c>
      <c r="B215" s="113"/>
      <c r="C215" s="110" t="s">
        <v>101</v>
      </c>
      <c r="D215" s="108"/>
      <c r="E215" s="109"/>
    </row>
    <row r="216" spans="1:5" s="105" customFormat="1" ht="14.25" customHeight="1">
      <c r="A216" s="110">
        <v>143</v>
      </c>
      <c r="B216" s="113"/>
      <c r="C216" s="110" t="s">
        <v>101</v>
      </c>
      <c r="D216" s="108"/>
      <c r="E216" s="109"/>
    </row>
    <row r="217" spans="1:5" s="105" customFormat="1" ht="14.25" customHeight="1">
      <c r="A217" s="110">
        <v>144</v>
      </c>
      <c r="B217" s="113"/>
      <c r="C217" s="110" t="s">
        <v>101</v>
      </c>
      <c r="D217" s="108"/>
      <c r="E217" s="109"/>
    </row>
    <row r="218" spans="1:5" s="105" customFormat="1" ht="14.25" customHeight="1">
      <c r="A218" s="110">
        <v>145</v>
      </c>
      <c r="B218" s="113"/>
      <c r="C218" s="110" t="s">
        <v>101</v>
      </c>
      <c r="D218" s="108"/>
      <c r="E218" s="109"/>
    </row>
    <row r="219" spans="1:5" s="105" customFormat="1" ht="14.25" customHeight="1">
      <c r="A219" s="110">
        <v>146</v>
      </c>
      <c r="B219" s="113"/>
      <c r="C219" s="110" t="s">
        <v>101</v>
      </c>
      <c r="D219" s="108"/>
      <c r="E219" s="109"/>
    </row>
    <row r="220" spans="1:5" s="105" customFormat="1" ht="14.25" customHeight="1">
      <c r="A220" s="110">
        <v>147</v>
      </c>
      <c r="B220" s="113"/>
      <c r="C220" s="110" t="s">
        <v>101</v>
      </c>
      <c r="D220" s="108"/>
      <c r="E220" s="109"/>
    </row>
    <row r="221" spans="1:5" s="105" customFormat="1" ht="14.25" customHeight="1">
      <c r="A221" s="110">
        <v>148</v>
      </c>
      <c r="B221" s="113"/>
      <c r="C221" s="110" t="s">
        <v>101</v>
      </c>
      <c r="D221" s="108"/>
      <c r="E221" s="109"/>
    </row>
    <row r="222" spans="1:5" s="105" customFormat="1" ht="14.25" customHeight="1">
      <c r="A222" s="110">
        <v>149</v>
      </c>
      <c r="B222" s="113"/>
      <c r="C222" s="110" t="s">
        <v>101</v>
      </c>
      <c r="D222" s="108"/>
      <c r="E222" s="109"/>
    </row>
    <row r="223" spans="1:5" s="105" customFormat="1" ht="14.25" customHeight="1">
      <c r="A223" s="110">
        <v>150</v>
      </c>
      <c r="B223" s="113"/>
      <c r="C223" s="110" t="s">
        <v>101</v>
      </c>
      <c r="D223" s="108"/>
      <c r="E223" s="109"/>
    </row>
    <row r="224" spans="1:5" s="105" customFormat="1" ht="14.25" customHeight="1">
      <c r="A224" s="110">
        <v>151</v>
      </c>
      <c r="B224" s="113"/>
      <c r="C224" s="110" t="s">
        <v>101</v>
      </c>
      <c r="D224" s="108"/>
      <c r="E224" s="109"/>
    </row>
    <row r="225" spans="1:5" s="105" customFormat="1" ht="14.25" customHeight="1">
      <c r="A225" s="110">
        <v>152</v>
      </c>
      <c r="B225" s="113"/>
      <c r="C225" s="110" t="s">
        <v>101</v>
      </c>
      <c r="D225" s="108"/>
      <c r="E225" s="109"/>
    </row>
    <row r="226" spans="1:5" s="105" customFormat="1" ht="14.25" customHeight="1">
      <c r="A226" s="110">
        <v>153</v>
      </c>
      <c r="B226" s="113"/>
      <c r="C226" s="110" t="s">
        <v>101</v>
      </c>
      <c r="D226" s="108"/>
      <c r="E226" s="109"/>
    </row>
    <row r="227" spans="1:5" s="105" customFormat="1" ht="14.25" customHeight="1">
      <c r="A227" s="110">
        <v>154</v>
      </c>
      <c r="B227" s="113"/>
      <c r="C227" s="110" t="s">
        <v>101</v>
      </c>
      <c r="D227" s="108"/>
      <c r="E227" s="109"/>
    </row>
    <row r="228" spans="1:5" s="105" customFormat="1" ht="14.25" customHeight="1">
      <c r="A228" s="110">
        <v>155</v>
      </c>
      <c r="B228" s="113"/>
      <c r="C228" s="110" t="s">
        <v>101</v>
      </c>
      <c r="D228" s="108"/>
      <c r="E228" s="109"/>
    </row>
    <row r="229" spans="1:5" s="105" customFormat="1" ht="14.25" customHeight="1">
      <c r="A229" s="110">
        <v>156</v>
      </c>
      <c r="B229" s="113"/>
      <c r="C229" s="110" t="s">
        <v>101</v>
      </c>
      <c r="D229" s="108"/>
      <c r="E229" s="109"/>
    </row>
    <row r="230" spans="1:5" s="105" customFormat="1" ht="14.25" customHeight="1">
      <c r="A230" s="110">
        <v>157</v>
      </c>
      <c r="B230" s="113"/>
      <c r="C230" s="110" t="s">
        <v>101</v>
      </c>
      <c r="D230" s="108"/>
      <c r="E230" s="109"/>
    </row>
    <row r="231" spans="1:5" s="105" customFormat="1" ht="14.25" customHeight="1">
      <c r="A231" s="110">
        <v>158</v>
      </c>
      <c r="B231" s="113"/>
      <c r="C231" s="110" t="s">
        <v>101</v>
      </c>
      <c r="D231" s="108"/>
      <c r="E231" s="109"/>
    </row>
    <row r="232" spans="1:5" s="105" customFormat="1" ht="14.25" customHeight="1">
      <c r="A232" s="110">
        <v>159</v>
      </c>
      <c r="B232" s="113"/>
      <c r="C232" s="110" t="s">
        <v>101</v>
      </c>
      <c r="D232" s="108"/>
      <c r="E232" s="109"/>
    </row>
    <row r="233" spans="1:5" s="105" customFormat="1" ht="14.25" customHeight="1">
      <c r="A233" s="110">
        <v>160</v>
      </c>
      <c r="B233" s="113"/>
      <c r="C233" s="110" t="s">
        <v>101</v>
      </c>
      <c r="D233" s="108"/>
      <c r="E233" s="109"/>
    </row>
    <row r="234" spans="1:5" s="105" customFormat="1" ht="14.25" customHeight="1">
      <c r="A234" s="110">
        <v>161</v>
      </c>
      <c r="B234" s="113"/>
      <c r="C234" s="110" t="s">
        <v>101</v>
      </c>
      <c r="D234" s="108"/>
      <c r="E234" s="109"/>
    </row>
    <row r="235" spans="1:5" s="105" customFormat="1" ht="14.25" customHeight="1">
      <c r="A235" s="110">
        <v>162</v>
      </c>
      <c r="B235" s="113"/>
      <c r="C235" s="110" t="s">
        <v>101</v>
      </c>
      <c r="D235" s="108"/>
      <c r="E235" s="109"/>
    </row>
    <row r="236" spans="1:5" s="105" customFormat="1" ht="14.25" customHeight="1">
      <c r="A236" s="110">
        <v>163</v>
      </c>
      <c r="B236" s="113"/>
      <c r="C236" s="110" t="s">
        <v>101</v>
      </c>
      <c r="D236" s="108"/>
      <c r="E236" s="109"/>
    </row>
    <row r="237" spans="1:5" s="105" customFormat="1" ht="14.25" customHeight="1">
      <c r="A237" s="110">
        <v>164</v>
      </c>
      <c r="B237" s="113"/>
      <c r="C237" s="110" t="s">
        <v>101</v>
      </c>
      <c r="D237" s="108"/>
      <c r="E237" s="109"/>
    </row>
    <row r="238" spans="1:5" s="105" customFormat="1" ht="14.25" customHeight="1">
      <c r="A238" s="110">
        <v>165</v>
      </c>
      <c r="B238" s="113"/>
      <c r="C238" s="110" t="s">
        <v>101</v>
      </c>
      <c r="D238" s="108"/>
      <c r="E238" s="109"/>
    </row>
    <row r="239" spans="1:5" s="105" customFormat="1" ht="14.25" customHeight="1">
      <c r="A239" s="110">
        <v>166</v>
      </c>
      <c r="B239" s="113"/>
      <c r="C239" s="110" t="s">
        <v>101</v>
      </c>
      <c r="D239" s="108"/>
      <c r="E239" s="109"/>
    </row>
    <row r="240" spans="1:5" s="105" customFormat="1" ht="14.25" customHeight="1">
      <c r="A240" s="110">
        <v>167</v>
      </c>
      <c r="B240" s="113"/>
      <c r="C240" s="110" t="s">
        <v>101</v>
      </c>
      <c r="D240" s="108"/>
      <c r="E240" s="109"/>
    </row>
    <row r="241" spans="1:5" s="105" customFormat="1" ht="14.25" customHeight="1">
      <c r="A241" s="110">
        <v>168</v>
      </c>
      <c r="B241" s="113"/>
      <c r="C241" s="110" t="s">
        <v>101</v>
      </c>
      <c r="D241" s="108"/>
      <c r="E241" s="109"/>
    </row>
    <row r="242" spans="1:5" s="105" customFormat="1" ht="14.25" customHeight="1">
      <c r="A242" s="110">
        <v>169</v>
      </c>
      <c r="B242" s="113"/>
      <c r="C242" s="110" t="s">
        <v>101</v>
      </c>
      <c r="D242" s="108"/>
      <c r="E242" s="109"/>
    </row>
    <row r="243" spans="1:5" s="105" customFormat="1" ht="14.25" customHeight="1">
      <c r="A243" s="110">
        <v>170</v>
      </c>
      <c r="B243" s="113"/>
      <c r="C243" s="110" t="s">
        <v>101</v>
      </c>
      <c r="D243" s="108"/>
      <c r="E243" s="109"/>
    </row>
    <row r="244" spans="1:5" s="105" customFormat="1" ht="150">
      <c r="A244" s="110">
        <v>171</v>
      </c>
      <c r="B244" s="113"/>
      <c r="C244" s="110" t="s">
        <v>101</v>
      </c>
      <c r="D244" s="108"/>
      <c r="E244" s="109"/>
    </row>
    <row r="245" spans="1:5" s="105" customFormat="1" ht="150">
      <c r="A245" s="110">
        <v>172</v>
      </c>
      <c r="B245" s="113"/>
      <c r="C245" s="110" t="s">
        <v>101</v>
      </c>
      <c r="D245" s="108"/>
      <c r="E245" s="109"/>
    </row>
    <row r="246" spans="1:5" s="105" customFormat="1" ht="150">
      <c r="A246" s="110">
        <v>173</v>
      </c>
      <c r="B246" s="113"/>
      <c r="C246" s="110" t="s">
        <v>101</v>
      </c>
      <c r="D246" s="108"/>
      <c r="E246" s="109"/>
    </row>
    <row r="247" spans="1:5" s="105" customFormat="1" ht="150">
      <c r="A247" s="110">
        <v>174</v>
      </c>
      <c r="B247" s="113"/>
      <c r="C247" s="110" t="s">
        <v>101</v>
      </c>
      <c r="D247" s="108"/>
      <c r="E247" s="109"/>
    </row>
    <row r="248" spans="1:5" s="105" customFormat="1" ht="150">
      <c r="A248" s="110">
        <v>175</v>
      </c>
      <c r="B248" s="113"/>
      <c r="C248" s="110" t="s">
        <v>101</v>
      </c>
      <c r="D248" s="108"/>
      <c r="E248" s="109"/>
    </row>
    <row r="249" spans="1:5" s="105" customFormat="1" ht="150">
      <c r="A249" s="110">
        <v>176</v>
      </c>
      <c r="B249" s="113"/>
      <c r="C249" s="110" t="s">
        <v>101</v>
      </c>
      <c r="D249" s="108"/>
      <c r="E249" s="109"/>
    </row>
    <row r="250" spans="1:5" s="105" customFormat="1" ht="150">
      <c r="A250" s="110">
        <v>177</v>
      </c>
      <c r="B250" s="113"/>
      <c r="C250" s="110" t="s">
        <v>101</v>
      </c>
      <c r="D250" s="108"/>
      <c r="E250" s="109"/>
    </row>
    <row r="251" spans="1:5" s="105" customFormat="1" ht="150">
      <c r="A251" s="110">
        <v>178</v>
      </c>
      <c r="B251" s="113"/>
      <c r="C251" s="110" t="s">
        <v>101</v>
      </c>
      <c r="D251" s="108"/>
      <c r="E251" s="109"/>
    </row>
    <row r="252" spans="1:5" s="105" customFormat="1" ht="150">
      <c r="A252" s="110">
        <v>179</v>
      </c>
      <c r="B252" s="113"/>
      <c r="C252" s="110" t="s">
        <v>101</v>
      </c>
      <c r="D252" s="108"/>
      <c r="E252" s="109"/>
    </row>
    <row r="253" spans="1:5" s="105" customFormat="1" ht="150">
      <c r="A253" s="110">
        <v>180</v>
      </c>
      <c r="B253" s="113"/>
      <c r="C253" s="110" t="s">
        <v>101</v>
      </c>
      <c r="D253" s="108"/>
      <c r="E253" s="109"/>
    </row>
    <row r="254" spans="1:5" s="105" customFormat="1" ht="150">
      <c r="A254" s="110">
        <v>181</v>
      </c>
      <c r="B254" s="113"/>
      <c r="C254" s="110" t="s">
        <v>101</v>
      </c>
      <c r="D254" s="108"/>
      <c r="E254" s="109"/>
    </row>
    <row r="255" spans="1:5" s="105" customFormat="1" ht="150">
      <c r="A255" s="110">
        <v>182</v>
      </c>
      <c r="B255" s="113"/>
      <c r="C255" s="110" t="s">
        <v>101</v>
      </c>
      <c r="D255" s="108"/>
      <c r="E255" s="109"/>
    </row>
    <row r="256" spans="1:5" s="105" customFormat="1" ht="150">
      <c r="A256" s="110">
        <v>183</v>
      </c>
      <c r="B256" s="113"/>
      <c r="C256" s="110" t="s">
        <v>101</v>
      </c>
      <c r="D256" s="108"/>
      <c r="E256" s="109"/>
    </row>
    <row r="257" spans="1:5" s="105" customFormat="1" ht="150">
      <c r="A257" s="110">
        <v>184</v>
      </c>
      <c r="B257" s="113"/>
      <c r="C257" s="110" t="s">
        <v>101</v>
      </c>
      <c r="D257" s="108"/>
      <c r="E257" s="109"/>
    </row>
    <row r="258" spans="1:5" s="105" customFormat="1" ht="150">
      <c r="A258" s="110">
        <v>185</v>
      </c>
      <c r="B258" s="113"/>
      <c r="C258" s="110" t="s">
        <v>101</v>
      </c>
      <c r="D258" s="108"/>
      <c r="E258" s="109"/>
    </row>
    <row r="259" spans="1:5" s="105" customFormat="1" ht="150">
      <c r="A259" s="110">
        <v>186</v>
      </c>
      <c r="B259" s="113"/>
      <c r="C259" s="110" t="s">
        <v>101</v>
      </c>
      <c r="D259" s="108"/>
      <c r="E259" s="109"/>
    </row>
    <row r="260" spans="1:5" s="105" customFormat="1" ht="150">
      <c r="A260" s="110">
        <v>187</v>
      </c>
      <c r="B260" s="113"/>
      <c r="C260" s="110" t="s">
        <v>101</v>
      </c>
      <c r="D260" s="108"/>
      <c r="E260" s="109"/>
    </row>
    <row r="261" spans="1:5" s="105" customFormat="1" ht="150">
      <c r="A261" s="110">
        <v>188</v>
      </c>
      <c r="B261" s="113"/>
      <c r="C261" s="110" t="s">
        <v>101</v>
      </c>
      <c r="D261" s="108"/>
      <c r="E261" s="109"/>
    </row>
    <row r="262" spans="1:5" s="105" customFormat="1" ht="150">
      <c r="A262" s="110">
        <v>189</v>
      </c>
      <c r="B262" s="113"/>
      <c r="C262" s="110" t="s">
        <v>101</v>
      </c>
      <c r="D262" s="108"/>
      <c r="E262" s="109"/>
    </row>
    <row r="263" spans="1:5" s="105" customFormat="1" ht="150">
      <c r="A263" s="110">
        <v>190</v>
      </c>
      <c r="B263" s="113"/>
      <c r="C263" s="110" t="s">
        <v>101</v>
      </c>
      <c r="D263" s="108"/>
      <c r="E263" s="109"/>
    </row>
    <row r="264" spans="1:5" s="105" customFormat="1" ht="150">
      <c r="A264" s="110">
        <v>191</v>
      </c>
      <c r="B264" s="113"/>
      <c r="C264" s="110" t="s">
        <v>101</v>
      </c>
      <c r="D264" s="108"/>
      <c r="E264" s="109"/>
    </row>
    <row r="265" spans="1:5" s="105" customFormat="1" ht="150">
      <c r="A265" s="110">
        <v>192</v>
      </c>
      <c r="B265" s="113"/>
      <c r="C265" s="110" t="s">
        <v>101</v>
      </c>
      <c r="D265" s="108"/>
      <c r="E265" s="109"/>
    </row>
    <row r="266" spans="1:5" s="105" customFormat="1" ht="150">
      <c r="A266" s="110">
        <v>193</v>
      </c>
      <c r="B266" s="113"/>
      <c r="C266" s="110" t="s">
        <v>101</v>
      </c>
      <c r="D266" s="108"/>
      <c r="E266" s="109"/>
    </row>
    <row r="267" spans="1:5" s="105" customFormat="1" ht="150">
      <c r="A267" s="110">
        <v>194</v>
      </c>
      <c r="B267" s="113"/>
      <c r="C267" s="110" t="s">
        <v>101</v>
      </c>
      <c r="D267" s="108"/>
      <c r="E267" s="109"/>
    </row>
    <row r="268" spans="1:5" s="105" customFormat="1" ht="150">
      <c r="A268" s="110">
        <v>195</v>
      </c>
      <c r="B268" s="113"/>
      <c r="C268" s="110" t="s">
        <v>101</v>
      </c>
      <c r="D268" s="108"/>
      <c r="E268" s="109"/>
    </row>
    <row r="269" spans="1:5" s="105" customFormat="1" ht="150">
      <c r="A269" s="110">
        <v>196</v>
      </c>
      <c r="B269" s="113"/>
      <c r="C269" s="110" t="s">
        <v>101</v>
      </c>
      <c r="D269" s="108"/>
      <c r="E269" s="109"/>
    </row>
    <row r="270" spans="1:5" s="105" customFormat="1" ht="150">
      <c r="A270" s="110">
        <v>197</v>
      </c>
      <c r="B270" s="113"/>
      <c r="C270" s="110" t="s">
        <v>101</v>
      </c>
      <c r="D270" s="108"/>
      <c r="E270" s="109"/>
    </row>
    <row r="271" spans="1:5" s="105" customFormat="1" ht="150">
      <c r="A271" s="110">
        <v>198</v>
      </c>
      <c r="B271" s="113"/>
      <c r="C271" s="110" t="s">
        <v>101</v>
      </c>
      <c r="D271" s="108"/>
      <c r="E271" s="109"/>
    </row>
    <row r="272" spans="1:5" s="105" customFormat="1" ht="150">
      <c r="A272" s="110">
        <v>199</v>
      </c>
      <c r="B272" s="113"/>
      <c r="C272" s="110" t="s">
        <v>101</v>
      </c>
      <c r="D272" s="108"/>
      <c r="E272" s="109"/>
    </row>
    <row r="273" spans="1:5" s="105" customFormat="1" ht="150">
      <c r="A273" s="110">
        <v>200</v>
      </c>
      <c r="B273" s="113"/>
      <c r="C273" s="110" t="s">
        <v>101</v>
      </c>
      <c r="D273" s="108"/>
      <c r="E273" s="109"/>
    </row>
    <row r="274" spans="1:5" s="105" customFormat="1" ht="150">
      <c r="A274" s="110">
        <v>201</v>
      </c>
      <c r="B274" s="113"/>
      <c r="C274" s="110" t="s">
        <v>101</v>
      </c>
      <c r="D274" s="108"/>
      <c r="E274" s="109"/>
    </row>
    <row r="275" spans="1:5" s="105" customFormat="1" ht="150">
      <c r="A275" s="110">
        <v>202</v>
      </c>
      <c r="B275" s="113"/>
      <c r="C275" s="110" t="s">
        <v>101</v>
      </c>
      <c r="D275" s="108"/>
      <c r="E275" s="109"/>
    </row>
    <row r="276" spans="1:5" s="105" customFormat="1" ht="150">
      <c r="A276" s="110">
        <v>203</v>
      </c>
      <c r="B276" s="113"/>
      <c r="C276" s="110" t="s">
        <v>101</v>
      </c>
      <c r="D276" s="108"/>
      <c r="E276" s="109"/>
    </row>
    <row r="277" spans="1:5" s="105" customFormat="1" ht="150">
      <c r="A277" s="110">
        <v>204</v>
      </c>
      <c r="B277" s="113"/>
      <c r="C277" s="110" t="s">
        <v>101</v>
      </c>
      <c r="D277" s="108"/>
      <c r="E277" s="109"/>
    </row>
    <row r="278" spans="1:5" s="105" customFormat="1" ht="150">
      <c r="A278" s="110">
        <v>205</v>
      </c>
      <c r="B278" s="113"/>
      <c r="C278" s="110" t="s">
        <v>101</v>
      </c>
      <c r="D278" s="108"/>
      <c r="E278" s="109"/>
    </row>
    <row r="279" spans="1:5" s="105" customFormat="1" ht="150">
      <c r="A279" s="110">
        <v>206</v>
      </c>
      <c r="B279" s="113"/>
      <c r="C279" s="110" t="s">
        <v>101</v>
      </c>
      <c r="D279" s="108"/>
      <c r="E279" s="109"/>
    </row>
    <row r="280" spans="1:5" s="105" customFormat="1" ht="150">
      <c r="A280" s="110">
        <v>207</v>
      </c>
      <c r="B280" s="113"/>
      <c r="C280" s="110" t="s">
        <v>101</v>
      </c>
      <c r="D280" s="108"/>
      <c r="E280" s="109"/>
    </row>
    <row r="281" spans="1:5" s="105" customFormat="1" ht="150">
      <c r="A281" s="110">
        <v>208</v>
      </c>
      <c r="B281" s="113"/>
      <c r="C281" s="110" t="s">
        <v>101</v>
      </c>
      <c r="D281" s="108"/>
      <c r="E281" s="109"/>
    </row>
    <row r="282" spans="1:5" s="105" customFormat="1" ht="150">
      <c r="A282" s="110">
        <v>209</v>
      </c>
      <c r="B282" s="113"/>
      <c r="C282" s="110" t="s">
        <v>101</v>
      </c>
      <c r="D282" s="108"/>
      <c r="E282" s="109"/>
    </row>
    <row r="283" spans="1:5" s="105" customFormat="1" ht="150">
      <c r="A283" s="110">
        <v>210</v>
      </c>
      <c r="B283" s="113"/>
      <c r="C283" s="110" t="s">
        <v>101</v>
      </c>
      <c r="D283" s="108"/>
      <c r="E283" s="109"/>
    </row>
    <row r="284" spans="1:5" s="105" customFormat="1" ht="150">
      <c r="A284" s="110">
        <v>211</v>
      </c>
      <c r="B284" s="113"/>
      <c r="C284" s="110" t="s">
        <v>101</v>
      </c>
      <c r="D284" s="108"/>
      <c r="E284" s="109"/>
    </row>
    <row r="285" spans="1:5" s="105" customFormat="1" ht="150">
      <c r="A285" s="110">
        <v>212</v>
      </c>
      <c r="B285" s="113"/>
      <c r="C285" s="110" t="s">
        <v>101</v>
      </c>
      <c r="D285" s="108"/>
      <c r="E285" s="109"/>
    </row>
    <row r="286" spans="1:5" s="105" customFormat="1" ht="150">
      <c r="A286" s="110">
        <v>213</v>
      </c>
      <c r="B286" s="113"/>
      <c r="C286" s="110" t="s">
        <v>101</v>
      </c>
      <c r="D286" s="108"/>
      <c r="E286" s="109"/>
    </row>
    <row r="287" spans="1:5" s="105" customFormat="1" ht="150">
      <c r="A287" s="110">
        <v>214</v>
      </c>
      <c r="B287" s="113"/>
      <c r="C287" s="110" t="s">
        <v>101</v>
      </c>
      <c r="D287" s="108"/>
      <c r="E287" s="109"/>
    </row>
    <row r="288" spans="1:5" s="105" customFormat="1" ht="150">
      <c r="A288" s="110">
        <v>215</v>
      </c>
      <c r="B288" s="113"/>
      <c r="C288" s="110" t="s">
        <v>101</v>
      </c>
      <c r="D288" s="108"/>
      <c r="E288" s="109"/>
    </row>
    <row r="289" spans="1:5" s="105" customFormat="1" ht="150">
      <c r="A289" s="110">
        <v>216</v>
      </c>
      <c r="B289" s="113"/>
      <c r="C289" s="110" t="s">
        <v>101</v>
      </c>
      <c r="D289" s="108"/>
      <c r="E289" s="109"/>
    </row>
    <row r="290" spans="1:5" s="105" customFormat="1" ht="150">
      <c r="A290" s="110">
        <v>217</v>
      </c>
      <c r="B290" s="113"/>
      <c r="C290" s="110" t="s">
        <v>101</v>
      </c>
      <c r="D290" s="108"/>
      <c r="E290" s="109"/>
    </row>
    <row r="291" spans="1:5" s="105" customFormat="1" ht="150">
      <c r="A291" s="110">
        <v>218</v>
      </c>
      <c r="B291" s="113"/>
      <c r="C291" s="110" t="s">
        <v>101</v>
      </c>
      <c r="D291" s="108"/>
      <c r="E291" s="109"/>
    </row>
    <row r="292" spans="1:5" s="105" customFormat="1" ht="150">
      <c r="A292" s="110">
        <v>219</v>
      </c>
      <c r="B292" s="113"/>
      <c r="C292" s="110" t="s">
        <v>101</v>
      </c>
      <c r="D292" s="108"/>
      <c r="E292" s="109"/>
    </row>
    <row r="293" spans="1:5" s="105" customFormat="1" ht="150">
      <c r="A293" s="110">
        <v>220</v>
      </c>
      <c r="B293" s="113"/>
      <c r="C293" s="110" t="s">
        <v>101</v>
      </c>
      <c r="D293" s="108"/>
      <c r="E293" s="109"/>
    </row>
    <row r="294" spans="1:5" s="105" customFormat="1" ht="150">
      <c r="A294" s="110">
        <v>221</v>
      </c>
      <c r="B294" s="113"/>
      <c r="C294" s="110" t="s">
        <v>101</v>
      </c>
      <c r="D294" s="108"/>
      <c r="E294" s="109"/>
    </row>
    <row r="295" spans="1:5" s="105" customFormat="1" ht="150">
      <c r="A295" s="110">
        <v>222</v>
      </c>
      <c r="B295" s="113"/>
      <c r="C295" s="110" t="s">
        <v>101</v>
      </c>
      <c r="D295" s="108"/>
      <c r="E295" s="109"/>
    </row>
    <row r="296" spans="1:5" s="105" customFormat="1" ht="150">
      <c r="A296" s="110">
        <v>223</v>
      </c>
      <c r="B296" s="113"/>
      <c r="C296" s="110" t="s">
        <v>101</v>
      </c>
      <c r="D296" s="108"/>
      <c r="E296" s="109"/>
    </row>
    <row r="297" spans="1:5" s="105" customFormat="1" ht="150">
      <c r="A297" s="110">
        <v>224</v>
      </c>
      <c r="B297" s="113"/>
      <c r="C297" s="110" t="s">
        <v>101</v>
      </c>
      <c r="D297" s="108"/>
      <c r="E297" s="109"/>
    </row>
    <row r="298" spans="1:5" s="105" customFormat="1" ht="150">
      <c r="A298" s="110">
        <v>225</v>
      </c>
      <c r="B298" s="113"/>
      <c r="C298" s="110" t="s">
        <v>101</v>
      </c>
      <c r="D298" s="108"/>
      <c r="E298" s="109"/>
    </row>
    <row r="299" spans="1:5" s="105" customFormat="1" ht="150">
      <c r="A299" s="110">
        <v>226</v>
      </c>
      <c r="B299" s="113"/>
      <c r="C299" s="110" t="s">
        <v>101</v>
      </c>
      <c r="D299" s="108"/>
      <c r="E299" s="109"/>
    </row>
    <row r="300" spans="1:5" s="105" customFormat="1" ht="150">
      <c r="A300" s="110">
        <v>227</v>
      </c>
      <c r="B300" s="113"/>
      <c r="C300" s="110" t="s">
        <v>101</v>
      </c>
      <c r="D300" s="108"/>
      <c r="E300" s="109"/>
    </row>
    <row r="301" spans="1:5" s="105" customFormat="1" ht="150">
      <c r="A301" s="110">
        <v>228</v>
      </c>
      <c r="B301" s="113"/>
      <c r="C301" s="110" t="s">
        <v>101</v>
      </c>
      <c r="D301" s="108"/>
      <c r="E301" s="109"/>
    </row>
    <row r="302" spans="1:5" s="105" customFormat="1" ht="150">
      <c r="A302" s="110">
        <v>229</v>
      </c>
      <c r="B302" s="113"/>
      <c r="C302" s="110" t="s">
        <v>101</v>
      </c>
      <c r="D302" s="108"/>
      <c r="E302" s="109"/>
    </row>
    <row r="303" spans="1:5" s="105" customFormat="1" ht="150">
      <c r="A303" s="110">
        <v>230</v>
      </c>
      <c r="B303" s="113"/>
      <c r="C303" s="110" t="s">
        <v>101</v>
      </c>
      <c r="D303" s="108"/>
      <c r="E303" s="109"/>
    </row>
    <row r="304" spans="1:5" s="105" customFormat="1" ht="150">
      <c r="A304" s="110">
        <v>231</v>
      </c>
      <c r="B304" s="113"/>
      <c r="C304" s="110" t="s">
        <v>101</v>
      </c>
      <c r="D304" s="108"/>
      <c r="E304" s="109"/>
    </row>
    <row r="305" spans="1:5" s="105" customFormat="1" ht="150">
      <c r="A305" s="110">
        <v>232</v>
      </c>
      <c r="B305" s="113"/>
      <c r="C305" s="110" t="s">
        <v>101</v>
      </c>
      <c r="D305" s="108"/>
      <c r="E305" s="109"/>
    </row>
    <row r="306" spans="1:5" s="105" customFormat="1" ht="150">
      <c r="A306" s="110">
        <v>233</v>
      </c>
      <c r="B306" s="113"/>
      <c r="C306" s="110" t="s">
        <v>101</v>
      </c>
      <c r="D306" s="108"/>
      <c r="E306" s="109"/>
    </row>
    <row r="307" spans="1:5" s="105" customFormat="1" ht="150">
      <c r="A307" s="110">
        <v>234</v>
      </c>
      <c r="B307" s="113"/>
      <c r="C307" s="110" t="s">
        <v>101</v>
      </c>
      <c r="D307" s="108"/>
      <c r="E307" s="109"/>
    </row>
    <row r="308" spans="1:5" s="105" customFormat="1" ht="150">
      <c r="A308" s="110">
        <v>235</v>
      </c>
      <c r="B308" s="113"/>
      <c r="C308" s="110" t="s">
        <v>101</v>
      </c>
      <c r="D308" s="108"/>
      <c r="E308" s="109"/>
    </row>
    <row r="309" spans="1:5" s="105" customFormat="1" ht="150">
      <c r="A309" s="110">
        <v>236</v>
      </c>
      <c r="B309" s="113"/>
      <c r="C309" s="110" t="s">
        <v>101</v>
      </c>
      <c r="D309" s="108"/>
      <c r="E309" s="109"/>
    </row>
    <row r="310" spans="1:5" s="105" customFormat="1" ht="150">
      <c r="A310" s="110">
        <v>237</v>
      </c>
      <c r="B310" s="113"/>
      <c r="C310" s="110" t="s">
        <v>101</v>
      </c>
      <c r="D310" s="108"/>
      <c r="E310" s="109"/>
    </row>
    <row r="311" spans="1:5" s="105" customFormat="1" ht="150">
      <c r="A311" s="110">
        <v>238</v>
      </c>
      <c r="B311" s="113"/>
      <c r="C311" s="110" t="s">
        <v>101</v>
      </c>
      <c r="D311" s="108"/>
      <c r="E311" s="109"/>
    </row>
    <row r="312" spans="1:5" s="105" customFormat="1" ht="150">
      <c r="A312" s="110">
        <v>239</v>
      </c>
      <c r="B312" s="113"/>
      <c r="C312" s="110" t="s">
        <v>101</v>
      </c>
      <c r="D312" s="108"/>
      <c r="E312" s="109"/>
    </row>
    <row r="313" spans="1:5" s="105" customFormat="1" ht="150">
      <c r="A313" s="110">
        <v>240</v>
      </c>
      <c r="B313" s="113"/>
      <c r="C313" s="110" t="s">
        <v>101</v>
      </c>
      <c r="D313" s="108"/>
      <c r="E313" s="109"/>
    </row>
    <row r="314" spans="1:5" s="105" customFormat="1" ht="150">
      <c r="A314" s="110">
        <v>241</v>
      </c>
      <c r="B314" s="113"/>
      <c r="C314" s="110" t="s">
        <v>101</v>
      </c>
      <c r="D314" s="108"/>
      <c r="E314" s="109"/>
    </row>
    <row r="315" spans="1:5" s="105" customFormat="1" ht="150">
      <c r="A315" s="110">
        <v>242</v>
      </c>
      <c r="B315" s="113"/>
      <c r="C315" s="110" t="s">
        <v>101</v>
      </c>
      <c r="D315" s="108"/>
      <c r="E315" s="109"/>
    </row>
    <row r="316" spans="1:5" s="105" customFormat="1" ht="150">
      <c r="A316" s="110">
        <v>243</v>
      </c>
      <c r="B316" s="113"/>
      <c r="C316" s="110" t="s">
        <v>101</v>
      </c>
      <c r="D316" s="108"/>
      <c r="E316" s="109"/>
    </row>
    <row r="317" spans="1:5" s="105" customFormat="1" ht="150">
      <c r="A317" s="110">
        <v>244</v>
      </c>
      <c r="B317" s="113"/>
      <c r="C317" s="110" t="s">
        <v>101</v>
      </c>
      <c r="D317" s="108"/>
      <c r="E317" s="109"/>
    </row>
    <row r="318" spans="1:5" s="105" customFormat="1" ht="150">
      <c r="A318" s="110">
        <v>245</v>
      </c>
      <c r="B318" s="113"/>
      <c r="C318" s="110" t="s">
        <v>101</v>
      </c>
      <c r="D318" s="108"/>
      <c r="E318" s="109"/>
    </row>
    <row r="319" spans="1:5" s="105" customFormat="1" ht="150">
      <c r="A319" s="110">
        <v>246</v>
      </c>
      <c r="B319" s="113"/>
      <c r="C319" s="110" t="s">
        <v>101</v>
      </c>
      <c r="D319" s="108"/>
      <c r="E319" s="109"/>
    </row>
    <row r="320" spans="1:5" s="105" customFormat="1" ht="150">
      <c r="A320" s="110">
        <v>247</v>
      </c>
      <c r="B320" s="113"/>
      <c r="C320" s="110" t="s">
        <v>101</v>
      </c>
      <c r="D320" s="108"/>
      <c r="E320" s="109"/>
    </row>
    <row r="321" spans="1:5" s="105" customFormat="1" ht="150">
      <c r="A321" s="110">
        <v>248</v>
      </c>
      <c r="B321" s="113"/>
      <c r="C321" s="110" t="s">
        <v>101</v>
      </c>
      <c r="D321" s="108"/>
      <c r="E321" s="109"/>
    </row>
    <row r="322" spans="1:5" s="105" customFormat="1" ht="150">
      <c r="A322" s="110">
        <v>249</v>
      </c>
      <c r="B322" s="113"/>
      <c r="C322" s="110" t="s">
        <v>101</v>
      </c>
      <c r="D322" s="108"/>
      <c r="E322" s="109"/>
    </row>
    <row r="323" spans="1:5" s="105" customFormat="1" ht="150">
      <c r="A323" s="110">
        <v>250</v>
      </c>
      <c r="B323" s="113"/>
      <c r="C323" s="110" t="s">
        <v>101</v>
      </c>
      <c r="D323" s="108"/>
      <c r="E323" s="109"/>
    </row>
    <row r="324" spans="1:5" s="105" customFormat="1" ht="150">
      <c r="A324" s="110">
        <v>251</v>
      </c>
      <c r="B324" s="113"/>
      <c r="C324" s="110" t="s">
        <v>101</v>
      </c>
      <c r="D324" s="108"/>
      <c r="E324" s="109"/>
    </row>
    <row r="325" spans="1:5" s="105" customFormat="1" ht="150">
      <c r="A325" s="110">
        <v>252</v>
      </c>
      <c r="B325" s="113"/>
      <c r="C325" s="110" t="s">
        <v>101</v>
      </c>
      <c r="D325" s="108"/>
      <c r="E325" s="109"/>
    </row>
    <row r="326" spans="1:5" s="105" customFormat="1" ht="150">
      <c r="A326" s="110">
        <v>253</v>
      </c>
      <c r="B326" s="113"/>
      <c r="C326" s="110" t="s">
        <v>101</v>
      </c>
      <c r="D326" s="108"/>
      <c r="E326" s="109"/>
    </row>
    <row r="327" spans="1:5" s="105" customFormat="1" ht="150">
      <c r="A327" s="110">
        <v>254</v>
      </c>
      <c r="B327" s="113"/>
      <c r="C327" s="110" t="s">
        <v>101</v>
      </c>
      <c r="D327" s="108"/>
      <c r="E327" s="109"/>
    </row>
    <row r="328" spans="1:5" s="105" customFormat="1" ht="150">
      <c r="A328" s="110">
        <v>255</v>
      </c>
      <c r="B328" s="113"/>
      <c r="C328" s="110" t="s">
        <v>101</v>
      </c>
      <c r="D328" s="108"/>
      <c r="E328" s="109"/>
    </row>
    <row r="329" spans="1:5" s="105" customFormat="1" ht="150">
      <c r="A329" s="110">
        <v>256</v>
      </c>
      <c r="B329" s="113"/>
      <c r="C329" s="110" t="s">
        <v>101</v>
      </c>
      <c r="D329" s="108"/>
      <c r="E329" s="109"/>
    </row>
    <row r="330" spans="1:5" s="105" customFormat="1" ht="150">
      <c r="A330" s="110">
        <v>257</v>
      </c>
      <c r="B330" s="113"/>
      <c r="C330" s="110" t="s">
        <v>101</v>
      </c>
      <c r="D330" s="108"/>
      <c r="E330" s="109"/>
    </row>
    <row r="331" spans="1:5" s="105" customFormat="1" ht="150">
      <c r="A331" s="110">
        <v>258</v>
      </c>
      <c r="B331" s="113"/>
      <c r="C331" s="110" t="s">
        <v>101</v>
      </c>
      <c r="D331" s="108"/>
      <c r="E331" s="109"/>
    </row>
    <row r="332" spans="1:5" s="105" customFormat="1" ht="150">
      <c r="A332" s="110">
        <v>259</v>
      </c>
      <c r="B332" s="113"/>
      <c r="C332" s="110" t="s">
        <v>101</v>
      </c>
      <c r="D332" s="108"/>
      <c r="E332" s="109"/>
    </row>
    <row r="333" spans="1:5" s="105" customFormat="1" ht="150">
      <c r="A333" s="110">
        <v>260</v>
      </c>
      <c r="B333" s="113"/>
      <c r="C333" s="110" t="s">
        <v>101</v>
      </c>
      <c r="D333" s="108"/>
      <c r="E333" s="109"/>
    </row>
    <row r="334" spans="1:5" s="105" customFormat="1" ht="150">
      <c r="A334" s="110">
        <v>261</v>
      </c>
      <c r="B334" s="113"/>
      <c r="C334" s="110" t="s">
        <v>101</v>
      </c>
      <c r="D334" s="108"/>
      <c r="E334" s="109"/>
    </row>
    <row r="335" spans="1:5" s="105" customFormat="1" ht="150">
      <c r="A335" s="110">
        <v>262</v>
      </c>
      <c r="B335" s="113"/>
      <c r="C335" s="110" t="s">
        <v>101</v>
      </c>
      <c r="D335" s="108"/>
      <c r="E335" s="109"/>
    </row>
    <row r="336" spans="1:5" s="105" customFormat="1" ht="150">
      <c r="A336" s="110">
        <v>263</v>
      </c>
      <c r="B336" s="113"/>
      <c r="C336" s="110" t="s">
        <v>101</v>
      </c>
      <c r="D336" s="108"/>
      <c r="E336" s="109"/>
    </row>
    <row r="337" spans="1:5" s="105" customFormat="1" ht="150">
      <c r="A337" s="110">
        <v>264</v>
      </c>
      <c r="B337" s="113"/>
      <c r="C337" s="110" t="s">
        <v>101</v>
      </c>
      <c r="D337" s="108"/>
      <c r="E337" s="109"/>
    </row>
    <row r="338" spans="1:5" s="105" customFormat="1" ht="150">
      <c r="A338" s="110">
        <v>265</v>
      </c>
      <c r="B338" s="113"/>
      <c r="C338" s="110" t="s">
        <v>101</v>
      </c>
      <c r="D338" s="108"/>
      <c r="E338" s="109"/>
    </row>
    <row r="339" spans="1:5" s="105" customFormat="1" ht="150">
      <c r="A339" s="110">
        <v>266</v>
      </c>
      <c r="B339" s="113"/>
      <c r="C339" s="110" t="s">
        <v>101</v>
      </c>
      <c r="D339" s="108"/>
      <c r="E339" s="109"/>
    </row>
    <row r="340" spans="1:5" s="105" customFormat="1" ht="150">
      <c r="A340" s="110">
        <v>267</v>
      </c>
      <c r="B340" s="113"/>
      <c r="C340" s="110" t="s">
        <v>101</v>
      </c>
      <c r="D340" s="108"/>
      <c r="E340" s="109"/>
    </row>
    <row r="341" spans="1:5" s="105" customFormat="1" ht="150">
      <c r="A341" s="110">
        <v>268</v>
      </c>
      <c r="B341" s="113"/>
      <c r="C341" s="110" t="s">
        <v>101</v>
      </c>
      <c r="D341" s="108"/>
      <c r="E341" s="109"/>
    </row>
    <row r="342" spans="1:5" s="105" customFormat="1" ht="150">
      <c r="A342" s="110">
        <v>269</v>
      </c>
      <c r="B342" s="113"/>
      <c r="C342" s="110" t="s">
        <v>101</v>
      </c>
      <c r="D342" s="108"/>
      <c r="E342" s="109"/>
    </row>
    <row r="343" spans="1:5" s="105" customFormat="1" ht="150">
      <c r="A343" s="110">
        <v>270</v>
      </c>
      <c r="B343" s="113"/>
      <c r="C343" s="110" t="s">
        <v>101</v>
      </c>
      <c r="D343" s="108"/>
      <c r="E343" s="109"/>
    </row>
    <row r="344" spans="1:5" s="105" customFormat="1" ht="150">
      <c r="A344" s="110">
        <v>271</v>
      </c>
      <c r="B344" s="113"/>
      <c r="C344" s="110" t="s">
        <v>101</v>
      </c>
      <c r="D344" s="108"/>
      <c r="E344" s="109"/>
    </row>
    <row r="345" spans="1:5" s="105" customFormat="1" ht="150">
      <c r="A345" s="110">
        <v>272</v>
      </c>
      <c r="B345" s="113"/>
      <c r="C345" s="110" t="s">
        <v>101</v>
      </c>
      <c r="D345" s="108"/>
      <c r="E345" s="109"/>
    </row>
    <row r="346" spans="1:5" s="105" customFormat="1" ht="150">
      <c r="A346" s="110">
        <v>273</v>
      </c>
      <c r="B346" s="113"/>
      <c r="C346" s="110" t="s">
        <v>101</v>
      </c>
      <c r="D346" s="108"/>
      <c r="E346" s="109"/>
    </row>
    <row r="347" spans="1:5" s="105" customFormat="1" ht="150">
      <c r="A347" s="110">
        <v>274</v>
      </c>
      <c r="B347" s="113"/>
      <c r="C347" s="110" t="s">
        <v>101</v>
      </c>
      <c r="D347" s="108"/>
      <c r="E347" s="109"/>
    </row>
    <row r="348" spans="1:5" s="105" customFormat="1" ht="150">
      <c r="A348" s="110">
        <v>275</v>
      </c>
      <c r="B348" s="113"/>
      <c r="C348" s="110" t="s">
        <v>101</v>
      </c>
      <c r="D348" s="108"/>
      <c r="E348" s="109"/>
    </row>
    <row r="349" spans="1:5" s="105" customFormat="1" ht="150">
      <c r="A349" s="110">
        <v>276</v>
      </c>
      <c r="B349" s="113"/>
      <c r="C349" s="110" t="s">
        <v>101</v>
      </c>
      <c r="D349" s="108"/>
      <c r="E349" s="109"/>
    </row>
    <row r="350" spans="1:5" s="105" customFormat="1" ht="150">
      <c r="A350" s="110">
        <v>277</v>
      </c>
      <c r="B350" s="113"/>
      <c r="C350" s="110" t="s">
        <v>101</v>
      </c>
      <c r="D350" s="108"/>
      <c r="E350" s="109"/>
    </row>
    <row r="351" spans="1:5" s="105" customFormat="1" ht="150">
      <c r="A351" s="110">
        <v>278</v>
      </c>
      <c r="B351" s="113"/>
      <c r="C351" s="110" t="s">
        <v>101</v>
      </c>
      <c r="D351" s="108"/>
      <c r="E351" s="109"/>
    </row>
    <row r="352" spans="1:5" s="105" customFormat="1" ht="150">
      <c r="A352" s="110">
        <v>279</v>
      </c>
      <c r="B352" s="113"/>
      <c r="C352" s="110" t="s">
        <v>101</v>
      </c>
      <c r="D352" s="108"/>
      <c r="E352" s="109"/>
    </row>
    <row r="353" spans="1:5" s="105" customFormat="1" ht="150">
      <c r="A353" s="110">
        <v>280</v>
      </c>
      <c r="B353" s="113"/>
      <c r="C353" s="110" t="s">
        <v>101</v>
      </c>
      <c r="D353" s="108"/>
      <c r="E353" s="109"/>
    </row>
    <row r="354" spans="1:5" s="105" customFormat="1" ht="150">
      <c r="A354" s="110">
        <v>281</v>
      </c>
      <c r="B354" s="113"/>
      <c r="C354" s="110" t="s">
        <v>101</v>
      </c>
      <c r="D354" s="108"/>
      <c r="E354" s="109"/>
    </row>
    <row r="355" spans="1:5" s="105" customFormat="1" ht="150">
      <c r="A355" s="110">
        <v>282</v>
      </c>
      <c r="B355" s="113"/>
      <c r="C355" s="110" t="s">
        <v>101</v>
      </c>
      <c r="D355" s="108"/>
      <c r="E355" s="109"/>
    </row>
    <row r="356" spans="1:5" s="105" customFormat="1" ht="150">
      <c r="A356" s="110">
        <v>283</v>
      </c>
      <c r="B356" s="113"/>
      <c r="C356" s="110" t="s">
        <v>101</v>
      </c>
      <c r="D356" s="108"/>
      <c r="E356" s="109"/>
    </row>
    <row r="357" spans="1:5" s="105" customFormat="1" ht="150">
      <c r="A357" s="110">
        <v>284</v>
      </c>
      <c r="B357" s="113"/>
      <c r="C357" s="110" t="s">
        <v>101</v>
      </c>
      <c r="D357" s="108"/>
      <c r="E357" s="109"/>
    </row>
    <row r="358" spans="1:5" s="105" customFormat="1" ht="150">
      <c r="A358" s="110">
        <v>285</v>
      </c>
      <c r="B358" s="113"/>
      <c r="C358" s="110" t="s">
        <v>101</v>
      </c>
      <c r="D358" s="108"/>
      <c r="E358" s="109"/>
    </row>
    <row r="359" spans="1:5" s="105" customFormat="1" ht="150">
      <c r="A359" s="110">
        <v>286</v>
      </c>
      <c r="B359" s="113"/>
      <c r="C359" s="110" t="s">
        <v>101</v>
      </c>
      <c r="D359" s="108"/>
      <c r="E359" s="109"/>
    </row>
    <row r="360" spans="1:5" s="105" customFormat="1" ht="150">
      <c r="A360" s="110">
        <v>287</v>
      </c>
      <c r="B360" s="113"/>
      <c r="C360" s="110" t="s">
        <v>101</v>
      </c>
      <c r="D360" s="108"/>
      <c r="E360" s="109"/>
    </row>
    <row r="361" spans="1:5" s="105" customFormat="1" ht="150">
      <c r="A361" s="110">
        <v>288</v>
      </c>
      <c r="B361" s="113"/>
      <c r="C361" s="110" t="s">
        <v>101</v>
      </c>
      <c r="D361" s="108"/>
      <c r="E361" s="109"/>
    </row>
    <row r="362" spans="1:5" s="105" customFormat="1" ht="150">
      <c r="A362" s="110">
        <v>289</v>
      </c>
      <c r="B362" s="113"/>
      <c r="C362" s="110" t="s">
        <v>101</v>
      </c>
      <c r="D362" s="108"/>
      <c r="E362" s="109"/>
    </row>
    <row r="363" spans="1:5" s="105" customFormat="1" ht="150">
      <c r="A363" s="110">
        <v>290</v>
      </c>
      <c r="B363" s="113"/>
      <c r="C363" s="110" t="s">
        <v>101</v>
      </c>
      <c r="D363" s="108"/>
      <c r="E363" s="109"/>
    </row>
    <row r="364" spans="1:5" s="105" customFormat="1" ht="150">
      <c r="A364" s="110">
        <v>291</v>
      </c>
      <c r="B364" s="113"/>
      <c r="C364" s="110" t="s">
        <v>101</v>
      </c>
      <c r="D364" s="108"/>
      <c r="E364" s="109"/>
    </row>
    <row r="365" spans="1:5" s="105" customFormat="1" ht="150">
      <c r="A365" s="110">
        <v>292</v>
      </c>
      <c r="B365" s="113"/>
      <c r="C365" s="110" t="s">
        <v>101</v>
      </c>
      <c r="D365" s="108"/>
      <c r="E365" s="109"/>
    </row>
    <row r="366" spans="1:5" s="105" customFormat="1" ht="150">
      <c r="A366" s="110">
        <v>293</v>
      </c>
      <c r="B366" s="113"/>
      <c r="C366" s="110" t="s">
        <v>101</v>
      </c>
      <c r="D366" s="108"/>
      <c r="E366" s="109"/>
    </row>
    <row r="367" spans="1:5" s="105" customFormat="1" ht="150">
      <c r="A367" s="110">
        <v>294</v>
      </c>
      <c r="B367" s="113"/>
      <c r="C367" s="110" t="s">
        <v>101</v>
      </c>
      <c r="D367" s="108"/>
      <c r="E367" s="109"/>
    </row>
    <row r="368" spans="1:5" s="105" customFormat="1" ht="150">
      <c r="A368" s="110">
        <v>295</v>
      </c>
      <c r="B368" s="113"/>
      <c r="C368" s="110" t="s">
        <v>101</v>
      </c>
      <c r="D368" s="108"/>
      <c r="E368" s="109"/>
    </row>
    <row r="369" spans="1:5" s="105" customFormat="1" ht="150">
      <c r="A369" s="110">
        <v>296</v>
      </c>
      <c r="B369" s="113"/>
      <c r="C369" s="110" t="s">
        <v>101</v>
      </c>
      <c r="D369" s="108"/>
      <c r="E369" s="109"/>
    </row>
    <row r="370" spans="1:5" s="105" customFormat="1" ht="150">
      <c r="A370" s="110">
        <v>297</v>
      </c>
      <c r="B370" s="113"/>
      <c r="C370" s="110" t="s">
        <v>101</v>
      </c>
      <c r="D370" s="108"/>
      <c r="E370" s="109"/>
    </row>
    <row r="371" spans="1:5" s="105" customFormat="1" ht="150">
      <c r="A371" s="110">
        <v>298</v>
      </c>
      <c r="B371" s="113"/>
      <c r="C371" s="110" t="s">
        <v>101</v>
      </c>
      <c r="D371" s="108"/>
      <c r="E371" s="109"/>
    </row>
    <row r="372" spans="1:5" s="105" customFormat="1" ht="150">
      <c r="A372" s="110">
        <v>299</v>
      </c>
      <c r="B372" s="113"/>
      <c r="C372" s="110" t="s">
        <v>101</v>
      </c>
      <c r="D372" s="108"/>
      <c r="E372" s="109"/>
    </row>
    <row r="373" spans="1:5" s="105" customFormat="1" ht="150">
      <c r="A373" s="110">
        <v>300</v>
      </c>
      <c r="B373" s="113"/>
      <c r="C373" s="110" t="s">
        <v>101</v>
      </c>
      <c r="D373" s="108"/>
      <c r="E373" s="109"/>
    </row>
    <row r="374" spans="1:5" s="105" customFormat="1" ht="150">
      <c r="A374" s="110">
        <v>301</v>
      </c>
      <c r="B374" s="113"/>
      <c r="C374" s="110" t="s">
        <v>101</v>
      </c>
      <c r="D374" s="108"/>
      <c r="E374" s="109"/>
    </row>
    <row r="375" spans="1:5" s="105" customFormat="1" ht="150">
      <c r="A375" s="110">
        <v>302</v>
      </c>
      <c r="B375" s="113"/>
      <c r="C375" s="110" t="s">
        <v>101</v>
      </c>
      <c r="D375" s="108"/>
      <c r="E375" s="109"/>
    </row>
    <row r="376" spans="1:5" s="105" customFormat="1" ht="150">
      <c r="A376" s="110">
        <v>303</v>
      </c>
      <c r="B376" s="113"/>
      <c r="C376" s="110" t="s">
        <v>101</v>
      </c>
      <c r="D376" s="108"/>
      <c r="E376" s="109"/>
    </row>
    <row r="377" spans="1:5" s="105" customFormat="1" ht="150">
      <c r="A377" s="110">
        <v>304</v>
      </c>
      <c r="B377" s="113"/>
      <c r="C377" s="110" t="s">
        <v>101</v>
      </c>
      <c r="D377" s="108"/>
      <c r="E377" s="109"/>
    </row>
    <row r="378" spans="1:5" s="105" customFormat="1" ht="150">
      <c r="A378" s="110">
        <v>305</v>
      </c>
      <c r="B378" s="113"/>
      <c r="C378" s="110" t="s">
        <v>101</v>
      </c>
      <c r="D378" s="108"/>
      <c r="E378" s="109"/>
    </row>
    <row r="379" spans="1:5" s="105" customFormat="1" ht="150">
      <c r="A379" s="110">
        <v>306</v>
      </c>
      <c r="B379" s="113"/>
      <c r="C379" s="110" t="s">
        <v>101</v>
      </c>
      <c r="D379" s="108"/>
      <c r="E379" s="109"/>
    </row>
    <row r="380" spans="1:5" s="105" customFormat="1" ht="150">
      <c r="A380" s="110">
        <v>307</v>
      </c>
      <c r="B380" s="113"/>
      <c r="C380" s="110" t="s">
        <v>101</v>
      </c>
      <c r="D380" s="108"/>
      <c r="E380" s="109"/>
    </row>
    <row r="381" spans="1:5" s="105" customFormat="1" ht="150">
      <c r="A381" s="110">
        <v>308</v>
      </c>
      <c r="B381" s="113"/>
      <c r="C381" s="110" t="s">
        <v>101</v>
      </c>
      <c r="D381" s="108"/>
      <c r="E381" s="109"/>
    </row>
    <row r="382" spans="1:5" s="105" customFormat="1" ht="150">
      <c r="A382" s="110">
        <v>309</v>
      </c>
      <c r="B382" s="113"/>
      <c r="C382" s="110" t="s">
        <v>101</v>
      </c>
      <c r="D382" s="108"/>
      <c r="E382" s="109"/>
    </row>
    <row r="383" spans="1:5" s="105" customFormat="1" ht="150">
      <c r="A383" s="110">
        <v>310</v>
      </c>
      <c r="B383" s="113"/>
      <c r="C383" s="110" t="s">
        <v>101</v>
      </c>
      <c r="D383" s="108"/>
      <c r="E383" s="109"/>
    </row>
    <row r="384" spans="1:5" s="105" customFormat="1" ht="150">
      <c r="A384" s="110">
        <v>311</v>
      </c>
      <c r="B384" s="113"/>
      <c r="C384" s="110" t="s">
        <v>101</v>
      </c>
      <c r="D384" s="108"/>
      <c r="E384" s="109"/>
    </row>
    <row r="385" spans="1:5" s="105" customFormat="1" ht="150">
      <c r="A385" s="110">
        <v>312</v>
      </c>
      <c r="B385" s="113"/>
      <c r="C385" s="110" t="s">
        <v>101</v>
      </c>
      <c r="D385" s="108"/>
      <c r="E385" s="109"/>
    </row>
    <row r="386" spans="1:5" s="105" customFormat="1" ht="150">
      <c r="A386" s="110">
        <v>313</v>
      </c>
      <c r="B386" s="113"/>
      <c r="C386" s="110" t="s">
        <v>101</v>
      </c>
      <c r="D386" s="108"/>
      <c r="E386" s="109"/>
    </row>
    <row r="387" spans="1:5" s="105" customFormat="1" ht="150">
      <c r="A387" s="110">
        <v>314</v>
      </c>
      <c r="B387" s="113"/>
      <c r="C387" s="110" t="s">
        <v>101</v>
      </c>
      <c r="D387" s="108"/>
      <c r="E387" s="109"/>
    </row>
    <row r="388" spans="1:5" s="105" customFormat="1" ht="150">
      <c r="A388" s="110">
        <v>315</v>
      </c>
      <c r="B388" s="113"/>
      <c r="C388" s="110" t="s">
        <v>101</v>
      </c>
      <c r="D388" s="108"/>
      <c r="E388" s="109"/>
    </row>
    <row r="389" spans="1:5" s="105" customFormat="1" ht="150">
      <c r="A389" s="110">
        <v>316</v>
      </c>
      <c r="B389" s="113"/>
      <c r="C389" s="110" t="s">
        <v>101</v>
      </c>
      <c r="D389" s="108"/>
      <c r="E389" s="109"/>
    </row>
    <row r="390" spans="1:5" s="105" customFormat="1" ht="150">
      <c r="A390" s="110">
        <v>317</v>
      </c>
      <c r="B390" s="113"/>
      <c r="C390" s="110" t="s">
        <v>101</v>
      </c>
      <c r="D390" s="108"/>
      <c r="E390" s="109"/>
    </row>
    <row r="391" spans="1:5" s="105" customFormat="1" ht="150">
      <c r="A391" s="110">
        <v>318</v>
      </c>
      <c r="B391" s="113"/>
      <c r="C391" s="110" t="s">
        <v>101</v>
      </c>
      <c r="D391" s="108"/>
      <c r="E391" s="109"/>
    </row>
    <row r="392" spans="1:5" s="105" customFormat="1" ht="150">
      <c r="A392" s="110">
        <v>319</v>
      </c>
      <c r="B392" s="113"/>
      <c r="C392" s="110" t="s">
        <v>101</v>
      </c>
      <c r="D392" s="108"/>
      <c r="E392" s="109"/>
    </row>
    <row r="393" spans="1:5" s="105" customFormat="1" ht="150">
      <c r="A393" s="110">
        <v>320</v>
      </c>
      <c r="B393" s="113"/>
      <c r="C393" s="110" t="s">
        <v>101</v>
      </c>
      <c r="D393" s="108"/>
      <c r="E393" s="109"/>
    </row>
    <row r="394" spans="1:5" s="105" customFormat="1" ht="150">
      <c r="A394" s="110">
        <v>321</v>
      </c>
      <c r="B394" s="113"/>
      <c r="C394" s="110" t="s">
        <v>101</v>
      </c>
      <c r="D394" s="108"/>
      <c r="E394" s="109"/>
    </row>
    <row r="395" spans="1:5" s="105" customFormat="1" ht="150">
      <c r="A395" s="110">
        <v>322</v>
      </c>
      <c r="B395" s="113"/>
      <c r="C395" s="110" t="s">
        <v>101</v>
      </c>
      <c r="D395" s="108"/>
      <c r="E395" s="109"/>
    </row>
    <row r="396" spans="1:5" s="105" customFormat="1" ht="150">
      <c r="A396" s="110">
        <v>323</v>
      </c>
      <c r="B396" s="113"/>
      <c r="C396" s="110" t="s">
        <v>101</v>
      </c>
      <c r="D396" s="108"/>
      <c r="E396" s="109"/>
    </row>
    <row r="397" spans="1:5" s="105" customFormat="1" ht="150">
      <c r="A397" s="110">
        <v>324</v>
      </c>
      <c r="B397" s="113"/>
      <c r="C397" s="110" t="s">
        <v>101</v>
      </c>
      <c r="D397" s="108"/>
      <c r="E397" s="109"/>
    </row>
    <row r="398" spans="1:5" s="105" customFormat="1" ht="150">
      <c r="A398" s="110">
        <v>325</v>
      </c>
      <c r="B398" s="113"/>
      <c r="C398" s="110" t="s">
        <v>101</v>
      </c>
      <c r="D398" s="108"/>
      <c r="E398" s="109"/>
    </row>
    <row r="399" spans="1:5" s="105" customFormat="1" ht="150">
      <c r="A399" s="110">
        <v>326</v>
      </c>
      <c r="B399" s="113"/>
      <c r="C399" s="110" t="s">
        <v>101</v>
      </c>
      <c r="D399" s="108"/>
      <c r="E399" s="109"/>
    </row>
    <row r="400" spans="1:5" s="105" customFormat="1" ht="150">
      <c r="A400" s="110">
        <v>327</v>
      </c>
      <c r="B400" s="113"/>
      <c r="C400" s="110" t="s">
        <v>101</v>
      </c>
      <c r="D400" s="108"/>
      <c r="E400" s="109"/>
    </row>
    <row r="401" spans="1:5" s="105" customFormat="1" ht="150">
      <c r="A401" s="110">
        <v>328</v>
      </c>
      <c r="B401" s="113"/>
      <c r="C401" s="110" t="s">
        <v>101</v>
      </c>
      <c r="D401" s="108"/>
      <c r="E401" s="109"/>
    </row>
    <row r="402" spans="1:5" s="105" customFormat="1" ht="150">
      <c r="A402" s="110">
        <v>329</v>
      </c>
      <c r="B402" s="113"/>
      <c r="C402" s="110" t="s">
        <v>101</v>
      </c>
      <c r="D402" s="108"/>
      <c r="E402" s="109"/>
    </row>
    <row r="403" spans="1:5" s="105" customFormat="1" ht="150">
      <c r="A403" s="110">
        <v>330</v>
      </c>
      <c r="B403" s="113"/>
      <c r="C403" s="110" t="s">
        <v>101</v>
      </c>
      <c r="D403" s="108"/>
      <c r="E403" s="109"/>
    </row>
    <row r="404" spans="1:5" s="105" customFormat="1" ht="150">
      <c r="A404" s="110">
        <v>331</v>
      </c>
      <c r="B404" s="113"/>
      <c r="C404" s="110" t="s">
        <v>101</v>
      </c>
      <c r="D404" s="108"/>
      <c r="E404" s="109"/>
    </row>
    <row r="405" spans="1:5" s="105" customFormat="1" ht="150">
      <c r="A405" s="110">
        <v>332</v>
      </c>
      <c r="B405" s="113"/>
      <c r="C405" s="110" t="s">
        <v>101</v>
      </c>
      <c r="D405" s="108"/>
      <c r="E405" s="109"/>
    </row>
    <row r="406" spans="1:5" s="105" customFormat="1" ht="150">
      <c r="A406" s="110">
        <v>333</v>
      </c>
      <c r="B406" s="113"/>
      <c r="C406" s="110" t="s">
        <v>101</v>
      </c>
      <c r="D406" s="108"/>
      <c r="E406" s="109"/>
    </row>
    <row r="407" spans="1:5" s="105" customFormat="1" ht="150">
      <c r="A407" s="110">
        <v>334</v>
      </c>
      <c r="B407" s="113"/>
      <c r="C407" s="110" t="s">
        <v>101</v>
      </c>
      <c r="D407" s="108"/>
      <c r="E407" s="109"/>
    </row>
    <row r="408" spans="1:5" s="105" customFormat="1" ht="150">
      <c r="A408" s="110">
        <v>335</v>
      </c>
      <c r="B408" s="113"/>
      <c r="C408" s="110" t="s">
        <v>101</v>
      </c>
      <c r="D408" s="108"/>
      <c r="E408" s="109"/>
    </row>
    <row r="409" spans="1:5" s="105" customFormat="1" ht="150">
      <c r="A409" s="110">
        <v>336</v>
      </c>
      <c r="B409" s="113"/>
      <c r="C409" s="110" t="s">
        <v>101</v>
      </c>
      <c r="D409" s="108"/>
      <c r="E409" s="109"/>
    </row>
    <row r="410" spans="1:5" s="105" customFormat="1" ht="150">
      <c r="A410" s="110">
        <v>337</v>
      </c>
      <c r="B410" s="113"/>
      <c r="C410" s="110" t="s">
        <v>101</v>
      </c>
      <c r="D410" s="108"/>
      <c r="E410" s="109"/>
    </row>
    <row r="411" spans="1:5" s="105" customFormat="1" ht="150">
      <c r="A411" s="110">
        <v>338</v>
      </c>
      <c r="B411" s="113"/>
      <c r="C411" s="110" t="s">
        <v>101</v>
      </c>
      <c r="D411" s="108"/>
      <c r="E411" s="109"/>
    </row>
    <row r="412" spans="1:5" s="105" customFormat="1" ht="150">
      <c r="A412" s="110">
        <v>339</v>
      </c>
      <c r="B412" s="113"/>
      <c r="C412" s="110" t="s">
        <v>101</v>
      </c>
      <c r="D412" s="108"/>
      <c r="E412" s="109"/>
    </row>
    <row r="413" spans="1:5" s="105" customFormat="1" ht="150">
      <c r="A413" s="110">
        <v>340</v>
      </c>
      <c r="B413" s="113"/>
      <c r="C413" s="110" t="s">
        <v>101</v>
      </c>
      <c r="D413" s="108"/>
      <c r="E413" s="109"/>
    </row>
    <row r="414" spans="1:5" s="105" customFormat="1" ht="150">
      <c r="A414" s="110">
        <v>341</v>
      </c>
      <c r="B414" s="113"/>
      <c r="C414" s="110" t="s">
        <v>101</v>
      </c>
      <c r="D414" s="108"/>
      <c r="E414" s="109"/>
    </row>
    <row r="415" spans="1:5" s="105" customFormat="1" ht="150">
      <c r="A415" s="110">
        <v>342</v>
      </c>
      <c r="B415" s="113"/>
      <c r="C415" s="110" t="s">
        <v>101</v>
      </c>
      <c r="D415" s="108"/>
      <c r="E415" s="109"/>
    </row>
    <row r="416" spans="1:5" s="105" customFormat="1" ht="150">
      <c r="A416" s="110">
        <v>343</v>
      </c>
      <c r="B416" s="113"/>
      <c r="C416" s="110" t="s">
        <v>101</v>
      </c>
      <c r="D416" s="108"/>
      <c r="E416" s="109"/>
    </row>
    <row r="417" spans="1:5" s="105" customFormat="1" ht="150">
      <c r="A417" s="110">
        <v>344</v>
      </c>
      <c r="B417" s="113"/>
      <c r="C417" s="110" t="s">
        <v>101</v>
      </c>
      <c r="D417" s="108"/>
      <c r="E417" s="109"/>
    </row>
    <row r="418" spans="1:5" s="105" customFormat="1" ht="150">
      <c r="A418" s="110">
        <v>345</v>
      </c>
      <c r="B418" s="113"/>
      <c r="C418" s="110" t="s">
        <v>101</v>
      </c>
      <c r="D418" s="108"/>
      <c r="E418" s="109"/>
    </row>
    <row r="419" spans="1:5" s="105" customFormat="1" ht="150">
      <c r="A419" s="110">
        <v>346</v>
      </c>
      <c r="B419" s="113"/>
      <c r="C419" s="110" t="s">
        <v>101</v>
      </c>
      <c r="D419" s="108"/>
      <c r="E419" s="109"/>
    </row>
    <row r="420" spans="1:5" s="105" customFormat="1" ht="150">
      <c r="A420" s="110">
        <v>347</v>
      </c>
      <c r="B420" s="113"/>
      <c r="C420" s="110" t="s">
        <v>101</v>
      </c>
      <c r="D420" s="108"/>
      <c r="E420" s="109"/>
    </row>
    <row r="421" spans="1:5" s="105" customFormat="1" ht="150">
      <c r="A421" s="110">
        <v>348</v>
      </c>
      <c r="B421" s="113"/>
      <c r="C421" s="110" t="s">
        <v>101</v>
      </c>
      <c r="D421" s="108"/>
      <c r="E421" s="109"/>
    </row>
    <row r="422" spans="1:5" s="105" customFormat="1" ht="150">
      <c r="A422" s="110">
        <v>349</v>
      </c>
      <c r="B422" s="113"/>
      <c r="C422" s="110" t="s">
        <v>101</v>
      </c>
      <c r="D422" s="108"/>
      <c r="E422" s="109"/>
    </row>
    <row r="423" spans="1:5" s="105" customFormat="1" ht="150">
      <c r="A423" s="110">
        <v>350</v>
      </c>
      <c r="B423" s="113"/>
      <c r="C423" s="110" t="s">
        <v>101</v>
      </c>
      <c r="D423" s="108"/>
      <c r="E423" s="109"/>
    </row>
    <row r="424" spans="1:5" s="105" customFormat="1" ht="150">
      <c r="A424" s="110">
        <v>351</v>
      </c>
      <c r="B424" s="113"/>
      <c r="C424" s="110" t="s">
        <v>101</v>
      </c>
      <c r="D424" s="108"/>
      <c r="E424" s="109"/>
    </row>
    <row r="425" spans="1:5" s="105" customFormat="1" ht="150">
      <c r="A425" s="110">
        <v>352</v>
      </c>
      <c r="B425" s="113"/>
      <c r="C425" s="110" t="s">
        <v>101</v>
      </c>
      <c r="D425" s="108"/>
      <c r="E425" s="109"/>
    </row>
    <row r="426" spans="1:5" s="105" customFormat="1" ht="150">
      <c r="A426" s="110">
        <v>353</v>
      </c>
      <c r="B426" s="113"/>
      <c r="C426" s="110" t="s">
        <v>101</v>
      </c>
      <c r="D426" s="108"/>
      <c r="E426" s="109"/>
    </row>
    <row r="427" spans="1:5" s="105" customFormat="1" ht="150">
      <c r="A427" s="110">
        <v>354</v>
      </c>
      <c r="B427" s="113"/>
      <c r="C427" s="110" t="s">
        <v>101</v>
      </c>
      <c r="D427" s="108"/>
      <c r="E427" s="109"/>
    </row>
    <row r="428" spans="1:5" s="105" customFormat="1" ht="150">
      <c r="A428" s="110">
        <v>355</v>
      </c>
      <c r="B428" s="113"/>
      <c r="C428" s="110" t="s">
        <v>101</v>
      </c>
      <c r="D428" s="108"/>
      <c r="E428" s="109"/>
    </row>
    <row r="429" spans="1:5" s="105" customFormat="1" ht="150">
      <c r="A429" s="110">
        <v>356</v>
      </c>
      <c r="B429" s="113"/>
      <c r="C429" s="110" t="s">
        <v>101</v>
      </c>
      <c r="D429" s="108"/>
      <c r="E429" s="109"/>
    </row>
    <row r="430" spans="1:5" s="105" customFormat="1" ht="150">
      <c r="A430" s="110">
        <v>357</v>
      </c>
      <c r="B430" s="113"/>
      <c r="C430" s="110" t="s">
        <v>101</v>
      </c>
      <c r="D430" s="108"/>
      <c r="E430" s="109"/>
    </row>
    <row r="431" spans="1:5" s="105" customFormat="1" ht="150">
      <c r="A431" s="110">
        <v>358</v>
      </c>
      <c r="B431" s="113"/>
      <c r="C431" s="110" t="s">
        <v>101</v>
      </c>
      <c r="D431" s="108"/>
      <c r="E431" s="109"/>
    </row>
    <row r="432" spans="1:5" s="105" customFormat="1" ht="150">
      <c r="A432" s="110">
        <v>359</v>
      </c>
      <c r="B432" s="113"/>
      <c r="C432" s="110" t="s">
        <v>101</v>
      </c>
      <c r="D432" s="108"/>
      <c r="E432" s="109"/>
    </row>
    <row r="433" spans="1:5" s="105" customFormat="1" ht="150">
      <c r="A433" s="110">
        <v>360</v>
      </c>
      <c r="B433" s="113"/>
      <c r="C433" s="110" t="s">
        <v>101</v>
      </c>
      <c r="D433" s="108"/>
      <c r="E433" s="109"/>
    </row>
    <row r="434" spans="1:5" s="105" customFormat="1" ht="150">
      <c r="A434" s="110">
        <v>361</v>
      </c>
      <c r="B434" s="113"/>
      <c r="C434" s="110" t="s">
        <v>101</v>
      </c>
      <c r="D434" s="108"/>
      <c r="E434" s="109"/>
    </row>
    <row r="435" spans="1:5" s="105" customFormat="1" ht="150">
      <c r="A435" s="110">
        <v>362</v>
      </c>
      <c r="B435" s="113"/>
      <c r="C435" s="110" t="s">
        <v>101</v>
      </c>
      <c r="D435" s="108"/>
      <c r="E435" s="109"/>
    </row>
    <row r="436" spans="1:5" s="105" customFormat="1" ht="150">
      <c r="A436" s="110">
        <v>363</v>
      </c>
      <c r="B436" s="113"/>
      <c r="C436" s="110" t="s">
        <v>101</v>
      </c>
      <c r="D436" s="108"/>
      <c r="E436" s="109"/>
    </row>
    <row r="437" spans="1:5" s="105" customFormat="1" ht="150">
      <c r="A437" s="110">
        <v>364</v>
      </c>
      <c r="B437" s="113"/>
      <c r="C437" s="110" t="s">
        <v>101</v>
      </c>
      <c r="D437" s="108"/>
      <c r="E437" s="109"/>
    </row>
    <row r="438" spans="1:5" s="105" customFormat="1" ht="150">
      <c r="A438" s="110">
        <v>365</v>
      </c>
      <c r="B438" s="113"/>
      <c r="C438" s="110" t="s">
        <v>101</v>
      </c>
      <c r="D438" s="108"/>
      <c r="E438" s="109"/>
    </row>
    <row r="439" spans="1:5" s="105" customFormat="1" ht="150">
      <c r="A439" s="110">
        <v>366</v>
      </c>
      <c r="B439" s="113"/>
      <c r="C439" s="110" t="s">
        <v>101</v>
      </c>
      <c r="D439" s="108"/>
      <c r="E439" s="109"/>
    </row>
    <row r="440" spans="1:5" s="105" customFormat="1" ht="150">
      <c r="A440" s="110">
        <v>367</v>
      </c>
      <c r="B440" s="113"/>
      <c r="C440" s="110" t="s">
        <v>101</v>
      </c>
      <c r="D440" s="108"/>
      <c r="E440" s="109"/>
    </row>
    <row r="441" spans="1:5" s="105" customFormat="1" ht="150">
      <c r="A441" s="110">
        <v>368</v>
      </c>
      <c r="B441" s="113"/>
      <c r="C441" s="110" t="s">
        <v>101</v>
      </c>
      <c r="D441" s="108"/>
      <c r="E441" s="109"/>
    </row>
    <row r="442" spans="1:5" s="105" customFormat="1" ht="150">
      <c r="A442" s="110">
        <v>369</v>
      </c>
      <c r="B442" s="113"/>
      <c r="C442" s="110" t="s">
        <v>101</v>
      </c>
      <c r="D442" s="108"/>
      <c r="E442" s="109"/>
    </row>
    <row r="443" spans="1:5" s="105" customFormat="1" ht="150">
      <c r="A443" s="110">
        <v>370</v>
      </c>
      <c r="B443" s="113"/>
      <c r="C443" s="110" t="s">
        <v>101</v>
      </c>
      <c r="D443" s="108"/>
      <c r="E443" s="109"/>
    </row>
    <row r="444" spans="1:5" s="105" customFormat="1" ht="150">
      <c r="A444" s="110">
        <v>371</v>
      </c>
      <c r="B444" s="113"/>
      <c r="C444" s="110" t="s">
        <v>101</v>
      </c>
      <c r="D444" s="108"/>
      <c r="E444" s="109"/>
    </row>
    <row r="445" spans="1:5" s="105" customFormat="1" ht="150">
      <c r="A445" s="110">
        <v>372</v>
      </c>
      <c r="B445" s="113"/>
      <c r="C445" s="110" t="s">
        <v>101</v>
      </c>
      <c r="D445" s="108"/>
      <c r="E445" s="109"/>
    </row>
    <row r="446" spans="1:5" s="105" customFormat="1" ht="150">
      <c r="A446" s="110">
        <v>373</v>
      </c>
      <c r="B446" s="113"/>
      <c r="C446" s="110" t="s">
        <v>101</v>
      </c>
      <c r="D446" s="108"/>
      <c r="E446" s="109"/>
    </row>
    <row r="447" spans="1:5" s="105" customFormat="1" ht="150">
      <c r="A447" s="110">
        <v>374</v>
      </c>
      <c r="B447" s="113"/>
      <c r="C447" s="110" t="s">
        <v>101</v>
      </c>
      <c r="D447" s="108"/>
      <c r="E447" s="109"/>
    </row>
    <row r="448" spans="1:5" s="105" customFormat="1" ht="150">
      <c r="A448" s="110">
        <v>375</v>
      </c>
      <c r="B448" s="113"/>
      <c r="C448" s="110" t="s">
        <v>101</v>
      </c>
      <c r="D448" s="108"/>
      <c r="E448" s="109"/>
    </row>
    <row r="449" spans="1:5" s="105" customFormat="1" ht="150">
      <c r="A449" s="110">
        <v>376</v>
      </c>
      <c r="B449" s="113"/>
      <c r="C449" s="110" t="s">
        <v>101</v>
      </c>
      <c r="D449" s="108"/>
      <c r="E449" s="109"/>
    </row>
    <row r="450" spans="1:5" s="105" customFormat="1" ht="150">
      <c r="A450" s="110">
        <v>377</v>
      </c>
      <c r="B450" s="113"/>
      <c r="C450" s="110" t="s">
        <v>101</v>
      </c>
      <c r="D450" s="108"/>
      <c r="E450" s="109"/>
    </row>
    <row r="451" spans="1:5" s="105" customFormat="1" ht="150">
      <c r="A451" s="110">
        <v>378</v>
      </c>
      <c r="B451" s="113"/>
      <c r="C451" s="110" t="s">
        <v>101</v>
      </c>
      <c r="D451" s="108"/>
      <c r="E451" s="109"/>
    </row>
    <row r="452" spans="1:5" s="105" customFormat="1" ht="150">
      <c r="A452" s="110">
        <v>379</v>
      </c>
      <c r="B452" s="113"/>
      <c r="C452" s="110" t="s">
        <v>101</v>
      </c>
      <c r="D452" s="108"/>
      <c r="E452" s="109"/>
    </row>
    <row r="453" spans="1:5" s="105" customFormat="1" ht="150">
      <c r="A453" s="110">
        <v>380</v>
      </c>
      <c r="B453" s="113"/>
      <c r="C453" s="110" t="s">
        <v>101</v>
      </c>
      <c r="D453" s="108"/>
      <c r="E453" s="109"/>
    </row>
    <row r="454" spans="1:5" s="105" customFormat="1" ht="150">
      <c r="A454" s="110">
        <v>381</v>
      </c>
      <c r="B454" s="113"/>
      <c r="C454" s="110" t="s">
        <v>101</v>
      </c>
      <c r="D454" s="108"/>
      <c r="E454" s="109"/>
    </row>
    <row r="455" spans="1:5" s="105" customFormat="1" ht="150">
      <c r="A455" s="110">
        <v>382</v>
      </c>
      <c r="B455" s="113"/>
      <c r="C455" s="110" t="s">
        <v>101</v>
      </c>
      <c r="D455" s="108"/>
      <c r="E455" s="109"/>
    </row>
    <row r="456" spans="1:5" s="105" customFormat="1" ht="150">
      <c r="A456" s="110">
        <v>383</v>
      </c>
      <c r="B456" s="113"/>
      <c r="C456" s="110" t="s">
        <v>101</v>
      </c>
      <c r="D456" s="108"/>
      <c r="E456" s="109"/>
    </row>
    <row r="457" spans="1:5" s="105" customFormat="1" ht="150">
      <c r="A457" s="110">
        <v>384</v>
      </c>
      <c r="B457" s="113"/>
      <c r="C457" s="110" t="s">
        <v>101</v>
      </c>
      <c r="D457" s="108"/>
      <c r="E457" s="109"/>
    </row>
    <row r="458" spans="1:5" s="105" customFormat="1" ht="150">
      <c r="A458" s="110">
        <v>385</v>
      </c>
      <c r="B458" s="113"/>
      <c r="C458" s="110" t="s">
        <v>101</v>
      </c>
      <c r="D458" s="108"/>
      <c r="E458" s="109"/>
    </row>
    <row r="459" spans="1:5" s="105" customFormat="1" ht="150">
      <c r="A459" s="110">
        <v>386</v>
      </c>
      <c r="B459" s="113"/>
      <c r="C459" s="110" t="s">
        <v>101</v>
      </c>
      <c r="D459" s="108"/>
      <c r="E459" s="109"/>
    </row>
    <row r="460" spans="1:5" s="105" customFormat="1" ht="150">
      <c r="A460" s="110">
        <v>387</v>
      </c>
      <c r="B460" s="113"/>
      <c r="C460" s="110" t="s">
        <v>101</v>
      </c>
      <c r="D460" s="108"/>
      <c r="E460" s="109"/>
    </row>
    <row r="461" spans="1:5" s="105" customFormat="1" ht="150">
      <c r="A461" s="110">
        <v>388</v>
      </c>
      <c r="B461" s="113"/>
      <c r="C461" s="110" t="s">
        <v>101</v>
      </c>
      <c r="D461" s="108"/>
      <c r="E461" s="109"/>
    </row>
    <row r="462" spans="1:5" s="105" customFormat="1" ht="150">
      <c r="A462" s="110">
        <v>389</v>
      </c>
      <c r="B462" s="113"/>
      <c r="C462" s="110" t="s">
        <v>101</v>
      </c>
      <c r="D462" s="108"/>
      <c r="E462" s="109"/>
    </row>
    <row r="463" spans="1:5" s="105" customFormat="1" ht="150">
      <c r="A463" s="110">
        <v>390</v>
      </c>
      <c r="B463" s="113"/>
      <c r="C463" s="110" t="s">
        <v>101</v>
      </c>
      <c r="D463" s="108"/>
      <c r="E463" s="109"/>
    </row>
    <row r="464" spans="1:5" s="105" customFormat="1" ht="150">
      <c r="A464" s="110">
        <v>391</v>
      </c>
      <c r="B464" s="113"/>
      <c r="C464" s="110" t="s">
        <v>101</v>
      </c>
      <c r="D464" s="108"/>
      <c r="E464" s="109"/>
    </row>
    <row r="465" spans="1:5" s="105" customFormat="1" ht="150">
      <c r="A465" s="110">
        <v>392</v>
      </c>
      <c r="B465" s="113"/>
      <c r="C465" s="110" t="s">
        <v>101</v>
      </c>
      <c r="D465" s="108"/>
      <c r="E465" s="109"/>
    </row>
    <row r="466" spans="1:5" s="105" customFormat="1" ht="150">
      <c r="A466" s="110">
        <v>393</v>
      </c>
      <c r="B466" s="113"/>
      <c r="C466" s="110" t="s">
        <v>101</v>
      </c>
      <c r="D466" s="108"/>
      <c r="E466" s="109"/>
    </row>
    <row r="467" spans="1:5" s="105" customFormat="1" ht="150">
      <c r="A467" s="110">
        <v>394</v>
      </c>
      <c r="B467" s="113"/>
      <c r="C467" s="110" t="s">
        <v>101</v>
      </c>
      <c r="D467" s="108"/>
      <c r="E467" s="109"/>
    </row>
    <row r="468" spans="1:5" s="105" customFormat="1" ht="150">
      <c r="A468" s="110">
        <v>395</v>
      </c>
      <c r="B468" s="113"/>
      <c r="C468" s="110" t="s">
        <v>101</v>
      </c>
      <c r="D468" s="108"/>
      <c r="E468" s="109"/>
    </row>
    <row r="469" spans="1:5" s="105" customFormat="1" ht="150">
      <c r="A469" s="110">
        <v>396</v>
      </c>
      <c r="B469" s="113"/>
      <c r="C469" s="110" t="s">
        <v>101</v>
      </c>
      <c r="D469" s="108"/>
      <c r="E469" s="109"/>
    </row>
    <row r="470" spans="1:5" s="105" customFormat="1" ht="150">
      <c r="A470" s="110">
        <v>397</v>
      </c>
      <c r="B470" s="113"/>
      <c r="C470" s="110" t="s">
        <v>101</v>
      </c>
      <c r="D470" s="108"/>
      <c r="E470" s="109"/>
    </row>
    <row r="471" spans="1:5" s="105" customFormat="1" ht="150">
      <c r="A471" s="110">
        <v>398</v>
      </c>
      <c r="B471" s="113"/>
      <c r="C471" s="110" t="s">
        <v>101</v>
      </c>
      <c r="D471" s="108"/>
      <c r="E471" s="109"/>
    </row>
    <row r="472" spans="1:5" s="105" customFormat="1" ht="150">
      <c r="A472" s="110">
        <v>399</v>
      </c>
      <c r="B472" s="113"/>
      <c r="C472" s="110" t="s">
        <v>101</v>
      </c>
      <c r="D472" s="108"/>
      <c r="E472" s="109"/>
    </row>
    <row r="473" spans="1:5" s="105" customFormat="1" ht="150">
      <c r="A473" s="110">
        <v>400</v>
      </c>
      <c r="B473" s="113"/>
      <c r="C473" s="110" t="s">
        <v>101</v>
      </c>
      <c r="D473" s="108"/>
      <c r="E473" s="109"/>
    </row>
    <row r="474" spans="1:5" s="105" customFormat="1" ht="150">
      <c r="A474" s="110">
        <v>401</v>
      </c>
      <c r="B474" s="113"/>
      <c r="C474" s="110" t="s">
        <v>101</v>
      </c>
      <c r="D474" s="108"/>
      <c r="E474" s="109"/>
    </row>
    <row r="475" spans="1:5" s="105" customFormat="1" ht="150">
      <c r="A475" s="110">
        <v>402</v>
      </c>
      <c r="B475" s="113"/>
      <c r="C475" s="110" t="s">
        <v>101</v>
      </c>
      <c r="D475" s="108"/>
      <c r="E475" s="109"/>
    </row>
    <row r="476" spans="1:5" s="105" customFormat="1" ht="150">
      <c r="A476" s="110">
        <v>403</v>
      </c>
      <c r="B476" s="113"/>
      <c r="C476" s="110" t="s">
        <v>101</v>
      </c>
      <c r="D476" s="108"/>
      <c r="E476" s="109"/>
    </row>
    <row r="477" spans="1:5" s="105" customFormat="1" ht="150">
      <c r="A477" s="110">
        <v>404</v>
      </c>
      <c r="B477" s="113"/>
      <c r="C477" s="110" t="s">
        <v>101</v>
      </c>
      <c r="D477" s="108"/>
      <c r="E477" s="109"/>
    </row>
    <row r="478" spans="1:5" s="105" customFormat="1" ht="150">
      <c r="A478" s="110">
        <v>405</v>
      </c>
      <c r="B478" s="113"/>
      <c r="C478" s="110" t="s">
        <v>101</v>
      </c>
      <c r="D478" s="108"/>
      <c r="E478" s="109"/>
    </row>
    <row r="479" spans="1:5" s="105" customFormat="1" ht="150">
      <c r="A479" s="110">
        <v>406</v>
      </c>
      <c r="B479" s="113"/>
      <c r="C479" s="110" t="s">
        <v>101</v>
      </c>
      <c r="D479" s="108"/>
      <c r="E479" s="109"/>
    </row>
    <row r="480" spans="1:5" s="105" customFormat="1" ht="150">
      <c r="A480" s="110">
        <v>407</v>
      </c>
      <c r="B480" s="113"/>
      <c r="C480" s="110" t="s">
        <v>101</v>
      </c>
      <c r="D480" s="108"/>
      <c r="E480" s="109"/>
    </row>
    <row r="481" spans="1:5" s="105" customFormat="1" ht="150">
      <c r="A481" s="110">
        <v>408</v>
      </c>
      <c r="B481" s="113"/>
      <c r="C481" s="110" t="s">
        <v>101</v>
      </c>
      <c r="D481" s="108"/>
      <c r="E481" s="109"/>
    </row>
    <row r="482" spans="1:5" s="105" customFormat="1" ht="150">
      <c r="A482" s="110">
        <v>409</v>
      </c>
      <c r="B482" s="113"/>
      <c r="C482" s="110" t="s">
        <v>101</v>
      </c>
      <c r="D482" s="108"/>
      <c r="E482" s="109"/>
    </row>
    <row r="483" spans="1:5" s="105" customFormat="1" ht="150">
      <c r="A483" s="110">
        <v>410</v>
      </c>
      <c r="B483" s="113"/>
      <c r="C483" s="110" t="s">
        <v>101</v>
      </c>
      <c r="D483" s="108"/>
      <c r="E483" s="109"/>
    </row>
    <row r="484" spans="1:5" s="105" customFormat="1" ht="150">
      <c r="A484" s="110">
        <v>411</v>
      </c>
      <c r="B484" s="113"/>
      <c r="C484" s="110" t="s">
        <v>101</v>
      </c>
      <c r="D484" s="108"/>
      <c r="E484" s="109"/>
    </row>
    <row r="485" spans="1:5" s="105" customFormat="1" ht="150">
      <c r="A485" s="110">
        <v>412</v>
      </c>
      <c r="B485" s="113"/>
      <c r="C485" s="110" t="s">
        <v>101</v>
      </c>
      <c r="D485" s="108"/>
      <c r="E485" s="109"/>
    </row>
    <row r="486" spans="1:5" s="105" customFormat="1" ht="150">
      <c r="A486" s="110">
        <v>413</v>
      </c>
      <c r="B486" s="113"/>
      <c r="C486" s="110" t="s">
        <v>101</v>
      </c>
      <c r="D486" s="108"/>
      <c r="E486" s="109"/>
    </row>
    <row r="487" spans="1:5" s="105" customFormat="1" ht="150">
      <c r="A487" s="110">
        <v>414</v>
      </c>
      <c r="B487" s="113"/>
      <c r="C487" s="110" t="s">
        <v>101</v>
      </c>
      <c r="D487" s="108"/>
      <c r="E487" s="109"/>
    </row>
    <row r="488" spans="1:5" s="105" customFormat="1" ht="150">
      <c r="A488" s="110">
        <v>415</v>
      </c>
      <c r="B488" s="113"/>
      <c r="C488" s="110" t="s">
        <v>101</v>
      </c>
      <c r="D488" s="108"/>
      <c r="E488" s="109"/>
    </row>
    <row r="489" spans="1:5" s="105" customFormat="1" ht="150">
      <c r="A489" s="110">
        <v>416</v>
      </c>
      <c r="B489" s="113"/>
      <c r="C489" s="110" t="s">
        <v>101</v>
      </c>
      <c r="D489" s="108"/>
      <c r="E489" s="109"/>
    </row>
    <row r="490" spans="1:5" s="105" customFormat="1" ht="150">
      <c r="A490" s="110">
        <v>417</v>
      </c>
      <c r="B490" s="113"/>
      <c r="C490" s="110" t="s">
        <v>101</v>
      </c>
      <c r="D490" s="108"/>
      <c r="E490" s="109"/>
    </row>
    <row r="491" spans="1:5" s="105" customFormat="1" ht="150">
      <c r="A491" s="110">
        <v>418</v>
      </c>
      <c r="B491" s="113"/>
      <c r="C491" s="110" t="s">
        <v>101</v>
      </c>
      <c r="D491" s="108"/>
      <c r="E491" s="109"/>
    </row>
    <row r="492" spans="1:5" s="105" customFormat="1" ht="150">
      <c r="A492" s="110">
        <v>419</v>
      </c>
      <c r="B492" s="113"/>
      <c r="C492" s="110" t="s">
        <v>101</v>
      </c>
      <c r="D492" s="108"/>
      <c r="E492" s="109"/>
    </row>
    <row r="493" spans="1:5" s="105" customFormat="1" ht="150">
      <c r="A493" s="110">
        <v>420</v>
      </c>
      <c r="B493" s="113"/>
      <c r="C493" s="110" t="s">
        <v>101</v>
      </c>
      <c r="D493" s="108"/>
      <c r="E493" s="109"/>
    </row>
    <row r="494" spans="1:5" s="105" customFormat="1" ht="150">
      <c r="A494" s="110">
        <v>421</v>
      </c>
      <c r="B494" s="113"/>
      <c r="C494" s="110" t="s">
        <v>101</v>
      </c>
      <c r="D494" s="108"/>
      <c r="E494" s="109"/>
    </row>
    <row r="495" spans="1:5" s="105" customFormat="1" ht="150">
      <c r="A495" s="110">
        <v>422</v>
      </c>
      <c r="B495" s="113"/>
      <c r="C495" s="110" t="s">
        <v>101</v>
      </c>
      <c r="D495" s="108"/>
      <c r="E495" s="109"/>
    </row>
    <row r="496" spans="1:5" s="105" customFormat="1" ht="150">
      <c r="A496" s="110">
        <v>423</v>
      </c>
      <c r="B496" s="113"/>
      <c r="C496" s="110" t="s">
        <v>101</v>
      </c>
      <c r="D496" s="108"/>
      <c r="E496" s="109"/>
    </row>
    <row r="497" spans="1:5" s="105" customFormat="1" ht="150">
      <c r="A497" s="110">
        <v>424</v>
      </c>
      <c r="B497" s="113"/>
      <c r="C497" s="110" t="s">
        <v>101</v>
      </c>
      <c r="D497" s="108"/>
      <c r="E497" s="109"/>
    </row>
    <row r="498" spans="1:5" s="105" customFormat="1" ht="150">
      <c r="A498" s="110">
        <v>425</v>
      </c>
      <c r="B498" s="113"/>
      <c r="C498" s="110" t="s">
        <v>101</v>
      </c>
      <c r="D498" s="108"/>
      <c r="E498" s="109"/>
    </row>
    <row r="499" spans="1:5" s="105" customFormat="1" ht="150">
      <c r="A499" s="110">
        <v>426</v>
      </c>
      <c r="B499" s="113"/>
      <c r="C499" s="110" t="s">
        <v>101</v>
      </c>
      <c r="D499" s="108"/>
      <c r="E499" s="109"/>
    </row>
    <row r="500" spans="1:5" s="105" customFormat="1" ht="150">
      <c r="A500" s="110">
        <v>427</v>
      </c>
      <c r="B500" s="113"/>
      <c r="C500" s="110" t="s">
        <v>101</v>
      </c>
      <c r="D500" s="108"/>
      <c r="E500" s="109"/>
    </row>
    <row r="501" spans="1:5" s="105" customFormat="1" ht="150">
      <c r="A501" s="110">
        <v>428</v>
      </c>
      <c r="B501" s="113"/>
      <c r="C501" s="110" t="s">
        <v>101</v>
      </c>
      <c r="D501" s="108"/>
      <c r="E501" s="109"/>
    </row>
    <row r="502" spans="1:5" s="105" customFormat="1" ht="150">
      <c r="A502" s="110">
        <v>429</v>
      </c>
      <c r="B502" s="113"/>
      <c r="C502" s="110" t="s">
        <v>101</v>
      </c>
      <c r="D502" s="108"/>
      <c r="E502" s="109"/>
    </row>
    <row r="503" spans="1:5" s="105" customFormat="1" ht="150">
      <c r="A503" s="110">
        <v>430</v>
      </c>
      <c r="B503" s="113"/>
      <c r="C503" s="110" t="s">
        <v>101</v>
      </c>
      <c r="D503" s="108"/>
      <c r="E503" s="109"/>
    </row>
    <row r="504" spans="1:5" s="105" customFormat="1" ht="150">
      <c r="A504" s="110">
        <v>431</v>
      </c>
      <c r="B504" s="113"/>
      <c r="C504" s="110" t="s">
        <v>101</v>
      </c>
      <c r="D504" s="108"/>
      <c r="E504" s="109"/>
    </row>
    <row r="505" spans="1:5" s="105" customFormat="1" ht="150">
      <c r="A505" s="110">
        <v>432</v>
      </c>
      <c r="B505" s="113"/>
      <c r="C505" s="110" t="s">
        <v>101</v>
      </c>
      <c r="D505" s="108"/>
      <c r="E505" s="109"/>
    </row>
    <row r="506" spans="1:5" s="105" customFormat="1" ht="150">
      <c r="A506" s="110">
        <v>433</v>
      </c>
      <c r="B506" s="113"/>
      <c r="C506" s="110" t="s">
        <v>101</v>
      </c>
      <c r="D506" s="108"/>
      <c r="E506" s="109"/>
    </row>
    <row r="507" spans="1:5" s="105" customFormat="1" ht="150">
      <c r="A507" s="110">
        <v>434</v>
      </c>
      <c r="B507" s="113"/>
      <c r="C507" s="110" t="s">
        <v>101</v>
      </c>
      <c r="D507" s="108"/>
      <c r="E507" s="109"/>
    </row>
    <row r="508" spans="1:5" s="105" customFormat="1" ht="150">
      <c r="A508" s="110">
        <v>435</v>
      </c>
      <c r="B508" s="113"/>
      <c r="C508" s="110" t="s">
        <v>101</v>
      </c>
      <c r="D508" s="108"/>
      <c r="E508" s="109"/>
    </row>
    <row r="509" spans="1:5" s="105" customFormat="1" ht="150">
      <c r="A509" s="110">
        <v>436</v>
      </c>
      <c r="B509" s="113"/>
      <c r="C509" s="110" t="s">
        <v>101</v>
      </c>
      <c r="D509" s="108"/>
      <c r="E509" s="109"/>
    </row>
    <row r="510" spans="1:5" s="105" customFormat="1" ht="150">
      <c r="A510" s="110">
        <v>437</v>
      </c>
      <c r="B510" s="113"/>
      <c r="C510" s="110" t="s">
        <v>101</v>
      </c>
      <c r="D510" s="108"/>
      <c r="E510" s="109"/>
    </row>
    <row r="511" spans="1:5" s="105" customFormat="1" ht="150">
      <c r="A511" s="110">
        <v>438</v>
      </c>
      <c r="B511" s="113"/>
      <c r="C511" s="110" t="s">
        <v>101</v>
      </c>
      <c r="D511" s="108"/>
      <c r="E511" s="109"/>
    </row>
    <row r="512" spans="1:5" s="105" customFormat="1" ht="150">
      <c r="A512" s="110">
        <v>439</v>
      </c>
      <c r="B512" s="113"/>
      <c r="C512" s="110" t="s">
        <v>101</v>
      </c>
      <c r="D512" s="108"/>
      <c r="E512" s="109"/>
    </row>
    <row r="513" spans="1:5" s="105" customFormat="1" ht="150">
      <c r="A513" s="110">
        <v>440</v>
      </c>
      <c r="B513" s="113"/>
      <c r="C513" s="110" t="s">
        <v>101</v>
      </c>
      <c r="D513" s="108"/>
      <c r="E513" s="109"/>
    </row>
    <row r="514" spans="1:5" s="105" customFormat="1" ht="150">
      <c r="A514" s="110">
        <v>441</v>
      </c>
      <c r="B514" s="113"/>
      <c r="C514" s="110" t="s">
        <v>101</v>
      </c>
      <c r="D514" s="108"/>
      <c r="E514" s="109"/>
    </row>
    <row r="515" spans="1:5" s="105" customFormat="1" ht="150">
      <c r="A515" s="110">
        <v>442</v>
      </c>
      <c r="B515" s="113"/>
      <c r="C515" s="110" t="s">
        <v>101</v>
      </c>
      <c r="D515" s="108"/>
      <c r="E515" s="109"/>
    </row>
    <row r="516" spans="1:5" s="105" customFormat="1" ht="150">
      <c r="A516" s="110">
        <v>443</v>
      </c>
      <c r="B516" s="113"/>
      <c r="C516" s="110" t="s">
        <v>101</v>
      </c>
      <c r="D516" s="108"/>
      <c r="E516" s="109"/>
    </row>
    <row r="517" spans="1:5" s="105" customFormat="1" ht="150">
      <c r="A517" s="110">
        <v>444</v>
      </c>
      <c r="B517" s="113"/>
      <c r="C517" s="110" t="s">
        <v>101</v>
      </c>
      <c r="D517" s="108"/>
      <c r="E517" s="109"/>
    </row>
    <row r="518" spans="1:5" s="105" customFormat="1" ht="150">
      <c r="A518" s="110">
        <v>445</v>
      </c>
      <c r="B518" s="113"/>
      <c r="C518" s="110" t="s">
        <v>101</v>
      </c>
      <c r="D518" s="108"/>
      <c r="E518" s="109"/>
    </row>
    <row r="519" spans="1:5" s="105" customFormat="1" ht="150">
      <c r="A519" s="110">
        <v>446</v>
      </c>
      <c r="B519" s="113"/>
      <c r="C519" s="110" t="s">
        <v>101</v>
      </c>
      <c r="D519" s="108"/>
      <c r="E519" s="109"/>
    </row>
    <row r="520" spans="1:5" s="105" customFormat="1" ht="150">
      <c r="A520" s="110">
        <v>447</v>
      </c>
      <c r="B520" s="113"/>
      <c r="C520" s="110" t="s">
        <v>101</v>
      </c>
      <c r="D520" s="108"/>
      <c r="E520" s="109"/>
    </row>
    <row r="521" spans="1:5" s="105" customFormat="1" ht="150">
      <c r="A521" s="110">
        <v>448</v>
      </c>
      <c r="B521" s="113"/>
      <c r="C521" s="110" t="s">
        <v>101</v>
      </c>
      <c r="D521" s="108"/>
      <c r="E521" s="109"/>
    </row>
    <row r="522" spans="1:5" s="105" customFormat="1" ht="150">
      <c r="A522" s="110">
        <v>449</v>
      </c>
      <c r="B522" s="113"/>
      <c r="C522" s="110" t="s">
        <v>101</v>
      </c>
      <c r="D522" s="108"/>
      <c r="E522" s="109"/>
    </row>
    <row r="523" spans="1:5" s="105" customFormat="1" ht="150">
      <c r="A523" s="110">
        <v>450</v>
      </c>
      <c r="B523" s="113"/>
      <c r="C523" s="110" t="s">
        <v>101</v>
      </c>
      <c r="D523" s="108"/>
      <c r="E523" s="109"/>
    </row>
    <row r="524" spans="1:5" s="105" customFormat="1" ht="150">
      <c r="A524" s="110">
        <v>451</v>
      </c>
      <c r="B524" s="113"/>
      <c r="C524" s="110" t="s">
        <v>101</v>
      </c>
      <c r="D524" s="108"/>
      <c r="E524" s="109"/>
    </row>
    <row r="525" spans="1:5" s="105" customFormat="1" ht="150">
      <c r="A525" s="110">
        <v>452</v>
      </c>
      <c r="B525" s="113"/>
      <c r="C525" s="110" t="s">
        <v>101</v>
      </c>
      <c r="D525" s="108"/>
      <c r="E525" s="109"/>
    </row>
    <row r="526" spans="1:5" s="105" customFormat="1" ht="150">
      <c r="A526" s="110">
        <v>453</v>
      </c>
      <c r="B526" s="113"/>
      <c r="C526" s="110" t="s">
        <v>101</v>
      </c>
      <c r="D526" s="108"/>
      <c r="E526" s="109"/>
    </row>
    <row r="527" spans="1:5" s="105" customFormat="1" ht="150">
      <c r="A527" s="110">
        <v>454</v>
      </c>
      <c r="B527" s="113"/>
      <c r="C527" s="110" t="s">
        <v>101</v>
      </c>
      <c r="D527" s="108"/>
      <c r="E527" s="109"/>
    </row>
    <row r="528" spans="1:5" s="105" customFormat="1" ht="150">
      <c r="A528" s="110">
        <v>455</v>
      </c>
      <c r="B528" s="113"/>
      <c r="C528" s="110" t="s">
        <v>101</v>
      </c>
      <c r="D528" s="108"/>
      <c r="E528" s="109"/>
    </row>
    <row r="529" spans="1:5" s="105" customFormat="1" ht="150">
      <c r="A529" s="110">
        <v>456</v>
      </c>
      <c r="B529" s="113"/>
      <c r="C529" s="110" t="s">
        <v>101</v>
      </c>
      <c r="D529" s="108"/>
      <c r="E529" s="109"/>
    </row>
    <row r="530" spans="1:5" s="105" customFormat="1" ht="150">
      <c r="A530" s="110">
        <v>457</v>
      </c>
      <c r="B530" s="113"/>
      <c r="C530" s="110" t="s">
        <v>101</v>
      </c>
      <c r="D530" s="108"/>
      <c r="E530" s="109"/>
    </row>
    <row r="531" spans="1:5" s="105" customFormat="1" ht="150">
      <c r="A531" s="110">
        <v>458</v>
      </c>
      <c r="B531" s="113"/>
      <c r="C531" s="110" t="s">
        <v>101</v>
      </c>
      <c r="D531" s="108"/>
      <c r="E531" s="109"/>
    </row>
    <row r="532" spans="1:5" s="105" customFormat="1" ht="150">
      <c r="A532" s="110">
        <v>459</v>
      </c>
      <c r="B532" s="113"/>
      <c r="C532" s="110" t="s">
        <v>101</v>
      </c>
      <c r="D532" s="108"/>
      <c r="E532" s="109"/>
    </row>
    <row r="533" spans="1:5" s="105" customFormat="1" ht="150">
      <c r="A533" s="110">
        <v>460</v>
      </c>
      <c r="B533" s="113"/>
      <c r="C533" s="110" t="s">
        <v>101</v>
      </c>
      <c r="D533" s="108"/>
      <c r="E533" s="109"/>
    </row>
    <row r="534" spans="1:5" s="105" customFormat="1" ht="150">
      <c r="A534" s="110">
        <v>461</v>
      </c>
      <c r="B534" s="113"/>
      <c r="C534" s="110" t="s">
        <v>101</v>
      </c>
      <c r="D534" s="108"/>
      <c r="E534" s="109"/>
    </row>
    <row r="535" spans="1:5" s="105" customFormat="1" ht="150">
      <c r="A535" s="110">
        <v>462</v>
      </c>
      <c r="B535" s="113"/>
      <c r="C535" s="110" t="s">
        <v>101</v>
      </c>
      <c r="D535" s="108"/>
      <c r="E535" s="109"/>
    </row>
    <row r="536" spans="1:5" s="105" customFormat="1" ht="150">
      <c r="A536" s="110">
        <v>463</v>
      </c>
      <c r="B536" s="113"/>
      <c r="C536" s="110" t="s">
        <v>101</v>
      </c>
      <c r="D536" s="108"/>
      <c r="E536" s="109"/>
    </row>
    <row r="537" spans="1:5" s="105" customFormat="1" ht="150">
      <c r="A537" s="110">
        <v>464</v>
      </c>
      <c r="B537" s="113"/>
      <c r="C537" s="110" t="s">
        <v>101</v>
      </c>
      <c r="D537" s="108"/>
      <c r="E537" s="109"/>
    </row>
    <row r="538" spans="1:5" s="105" customFormat="1" ht="150">
      <c r="A538" s="110">
        <v>465</v>
      </c>
      <c r="B538" s="113"/>
      <c r="C538" s="110" t="s">
        <v>101</v>
      </c>
      <c r="D538" s="108"/>
      <c r="E538" s="109"/>
    </row>
    <row r="539" spans="1:5" s="105" customFormat="1" ht="150">
      <c r="A539" s="110">
        <v>466</v>
      </c>
      <c r="B539" s="113"/>
      <c r="C539" s="110" t="s">
        <v>101</v>
      </c>
      <c r="D539" s="108"/>
      <c r="E539" s="109"/>
    </row>
    <row r="540" spans="1:5" s="105" customFormat="1" ht="150">
      <c r="A540" s="110">
        <v>467</v>
      </c>
      <c r="B540" s="113"/>
      <c r="C540" s="110" t="s">
        <v>101</v>
      </c>
      <c r="D540" s="108"/>
      <c r="E540" s="109"/>
    </row>
    <row r="541" spans="1:5" s="105" customFormat="1" ht="150">
      <c r="A541" s="110">
        <v>468</v>
      </c>
      <c r="B541" s="113"/>
      <c r="C541" s="110" t="s">
        <v>101</v>
      </c>
      <c r="D541" s="108"/>
      <c r="E541" s="109"/>
    </row>
    <row r="542" spans="1:5" s="105" customFormat="1" ht="150">
      <c r="A542" s="110">
        <v>469</v>
      </c>
      <c r="B542" s="113"/>
      <c r="C542" s="110" t="s">
        <v>101</v>
      </c>
      <c r="D542" s="108"/>
      <c r="E542" s="109"/>
    </row>
    <row r="543" spans="1:5" s="105" customFormat="1" ht="150">
      <c r="A543" s="110">
        <v>470</v>
      </c>
      <c r="B543" s="113"/>
      <c r="C543" s="110" t="s">
        <v>101</v>
      </c>
      <c r="D543" s="108"/>
      <c r="E543" s="109"/>
    </row>
    <row r="544" spans="1:5" s="105" customFormat="1" ht="150">
      <c r="A544" s="110">
        <v>471</v>
      </c>
      <c r="B544" s="113"/>
      <c r="C544" s="110" t="s">
        <v>101</v>
      </c>
      <c r="D544" s="108"/>
      <c r="E544" s="109"/>
    </row>
    <row r="545" spans="1:5" s="105" customFormat="1" ht="150">
      <c r="A545" s="110">
        <v>472</v>
      </c>
      <c r="B545" s="113"/>
      <c r="C545" s="110" t="s">
        <v>101</v>
      </c>
      <c r="D545" s="108"/>
      <c r="E545" s="109"/>
    </row>
    <row r="546" spans="1:5" s="105" customFormat="1" ht="150">
      <c r="A546" s="110">
        <v>473</v>
      </c>
      <c r="B546" s="113"/>
      <c r="C546" s="110" t="s">
        <v>101</v>
      </c>
      <c r="D546" s="108"/>
      <c r="E546" s="109"/>
    </row>
    <row r="547" spans="1:5" s="105" customFormat="1" ht="150">
      <c r="A547" s="110">
        <v>474</v>
      </c>
      <c r="B547" s="113"/>
      <c r="C547" s="110" t="s">
        <v>101</v>
      </c>
      <c r="D547" s="108"/>
      <c r="E547" s="109"/>
    </row>
    <row r="548" spans="1:5" s="105" customFormat="1" ht="150">
      <c r="A548" s="110">
        <v>475</v>
      </c>
      <c r="B548" s="113"/>
      <c r="C548" s="110" t="s">
        <v>101</v>
      </c>
      <c r="D548" s="108"/>
      <c r="E548" s="109"/>
    </row>
    <row r="549" spans="1:5" s="105" customFormat="1" ht="150">
      <c r="A549" s="110">
        <v>476</v>
      </c>
      <c r="B549" s="113"/>
      <c r="C549" s="110" t="s">
        <v>101</v>
      </c>
      <c r="D549" s="108"/>
      <c r="E549" s="109"/>
    </row>
    <row r="550" spans="1:5" s="105" customFormat="1" ht="150">
      <c r="A550" s="110">
        <v>477</v>
      </c>
      <c r="B550" s="113"/>
      <c r="C550" s="110" t="s">
        <v>101</v>
      </c>
      <c r="D550" s="108"/>
      <c r="E550" s="109"/>
    </row>
    <row r="551" spans="1:5" s="105" customFormat="1" ht="150">
      <c r="A551" s="110">
        <v>478</v>
      </c>
      <c r="B551" s="113"/>
      <c r="C551" s="110" t="s">
        <v>101</v>
      </c>
      <c r="D551" s="108"/>
      <c r="E551" s="109"/>
    </row>
    <row r="552" spans="1:5" s="105" customFormat="1" ht="150">
      <c r="A552" s="110">
        <v>479</v>
      </c>
      <c r="B552" s="113"/>
      <c r="C552" s="110" t="s">
        <v>101</v>
      </c>
      <c r="D552" s="108"/>
      <c r="E552" s="109"/>
    </row>
    <row r="553" spans="1:5" s="105" customFormat="1" ht="150">
      <c r="A553" s="110">
        <v>480</v>
      </c>
      <c r="B553" s="113"/>
      <c r="C553" s="110" t="s">
        <v>101</v>
      </c>
      <c r="D553" s="108"/>
      <c r="E553" s="109"/>
    </row>
    <row r="554" spans="1:5" s="105" customFormat="1" ht="150">
      <c r="A554" s="110">
        <v>481</v>
      </c>
      <c r="B554" s="113"/>
      <c r="C554" s="110" t="s">
        <v>101</v>
      </c>
      <c r="D554" s="108"/>
      <c r="E554" s="109"/>
    </row>
    <row r="555" spans="1:5" s="105" customFormat="1" ht="150">
      <c r="A555" s="110">
        <v>482</v>
      </c>
      <c r="B555" s="113"/>
      <c r="C555" s="110" t="s">
        <v>101</v>
      </c>
      <c r="D555" s="108"/>
      <c r="E555" s="109"/>
    </row>
    <row r="556" spans="1:5" s="105" customFormat="1" ht="150">
      <c r="A556" s="110">
        <v>483</v>
      </c>
      <c r="B556" s="113"/>
      <c r="C556" s="110" t="s">
        <v>101</v>
      </c>
      <c r="D556" s="108"/>
      <c r="E556" s="109"/>
    </row>
    <row r="557" spans="1:5" s="105" customFormat="1" ht="150">
      <c r="A557" s="110">
        <v>484</v>
      </c>
      <c r="B557" s="113"/>
      <c r="C557" s="110" t="s">
        <v>101</v>
      </c>
      <c r="D557" s="108"/>
      <c r="E557" s="109"/>
    </row>
    <row r="558" spans="1:5" s="105" customFormat="1" ht="150">
      <c r="A558" s="110">
        <v>485</v>
      </c>
      <c r="B558" s="113"/>
      <c r="C558" s="110" t="s">
        <v>101</v>
      </c>
      <c r="D558" s="108"/>
      <c r="E558" s="109"/>
    </row>
    <row r="559" spans="1:5" s="105" customFormat="1" ht="150">
      <c r="A559" s="110">
        <v>486</v>
      </c>
      <c r="B559" s="113"/>
      <c r="C559" s="110" t="s">
        <v>101</v>
      </c>
      <c r="D559" s="108"/>
      <c r="E559" s="109"/>
    </row>
    <row r="560" spans="1:5" s="105" customFormat="1" ht="150">
      <c r="A560" s="110">
        <v>487</v>
      </c>
      <c r="B560" s="113"/>
      <c r="C560" s="110" t="s">
        <v>101</v>
      </c>
      <c r="D560" s="108"/>
      <c r="E560" s="109"/>
    </row>
    <row r="561" spans="1:5" s="105" customFormat="1" ht="150">
      <c r="A561" s="110">
        <v>488</v>
      </c>
      <c r="B561" s="113"/>
      <c r="C561" s="110" t="s">
        <v>101</v>
      </c>
      <c r="D561" s="108"/>
      <c r="E561" s="109"/>
    </row>
    <row r="562" spans="1:5" s="105" customFormat="1" ht="150">
      <c r="A562" s="110">
        <v>489</v>
      </c>
      <c r="B562" s="113"/>
      <c r="C562" s="110" t="s">
        <v>101</v>
      </c>
      <c r="D562" s="108"/>
      <c r="E562" s="109"/>
    </row>
    <row r="563" spans="1:5" s="105" customFormat="1" ht="150">
      <c r="A563" s="110">
        <v>490</v>
      </c>
      <c r="B563" s="113"/>
      <c r="C563" s="110" t="s">
        <v>101</v>
      </c>
      <c r="D563" s="108"/>
      <c r="E563" s="109"/>
    </row>
    <row r="564" spans="1:5" s="105" customFormat="1" ht="150">
      <c r="A564" s="110">
        <v>491</v>
      </c>
      <c r="B564" s="113"/>
      <c r="C564" s="110" t="s">
        <v>101</v>
      </c>
      <c r="D564" s="108"/>
      <c r="E564" s="109"/>
    </row>
    <row r="565" spans="1:5" s="105" customFormat="1" ht="150">
      <c r="A565" s="110">
        <v>492</v>
      </c>
      <c r="B565" s="113"/>
      <c r="C565" s="110" t="s">
        <v>101</v>
      </c>
      <c r="D565" s="108"/>
      <c r="E565" s="109"/>
    </row>
    <row r="566" spans="1:5" s="105" customFormat="1" ht="150">
      <c r="A566" s="110">
        <v>493</v>
      </c>
      <c r="B566" s="113"/>
      <c r="C566" s="110" t="s">
        <v>101</v>
      </c>
      <c r="D566" s="108"/>
      <c r="E566" s="109"/>
    </row>
    <row r="567" spans="1:5" s="105" customFormat="1" ht="150">
      <c r="A567" s="110">
        <v>494</v>
      </c>
      <c r="B567" s="113"/>
      <c r="C567" s="110" t="s">
        <v>101</v>
      </c>
      <c r="D567" s="108"/>
      <c r="E567" s="109"/>
    </row>
    <row r="568" spans="1:5" s="105" customFormat="1" ht="150">
      <c r="A568" s="110">
        <v>495</v>
      </c>
      <c r="B568" s="113"/>
      <c r="C568" s="110" t="s">
        <v>101</v>
      </c>
      <c r="D568" s="108"/>
      <c r="E568" s="109"/>
    </row>
    <row r="569" spans="1:5" s="105" customFormat="1" ht="150">
      <c r="A569" s="110">
        <v>496</v>
      </c>
      <c r="B569" s="113"/>
      <c r="C569" s="110" t="s">
        <v>101</v>
      </c>
      <c r="D569" s="108"/>
      <c r="E569" s="109"/>
    </row>
    <row r="570" spans="1:5" s="105" customFormat="1" ht="150">
      <c r="A570" s="110">
        <v>497</v>
      </c>
      <c r="B570" s="113"/>
      <c r="C570" s="110" t="s">
        <v>101</v>
      </c>
      <c r="D570" s="108"/>
      <c r="E570" s="109"/>
    </row>
    <row r="571" spans="1:5" s="105" customFormat="1" ht="150">
      <c r="A571" s="110">
        <v>498</v>
      </c>
      <c r="B571" s="113"/>
      <c r="C571" s="110" t="s">
        <v>101</v>
      </c>
      <c r="D571" s="108"/>
      <c r="E571" s="109"/>
    </row>
    <row r="572" spans="1:5" s="105" customFormat="1" ht="150">
      <c r="A572" s="110">
        <v>499</v>
      </c>
      <c r="B572" s="113"/>
      <c r="C572" s="110" t="s">
        <v>101</v>
      </c>
      <c r="D572" s="108"/>
      <c r="E572" s="109"/>
    </row>
    <row r="573" spans="1:5" s="105" customFormat="1" ht="150">
      <c r="A573" s="110">
        <v>500</v>
      </c>
      <c r="B573" s="113"/>
      <c r="C573" s="110" t="s">
        <v>101</v>
      </c>
      <c r="D573" s="108"/>
      <c r="E573" s="109"/>
    </row>
    <row r="574" spans="1:5" s="105" customFormat="1" ht="150">
      <c r="A574" s="110">
        <v>501</v>
      </c>
      <c r="B574" s="113"/>
      <c r="C574" s="110" t="s">
        <v>101</v>
      </c>
      <c r="D574" s="108"/>
      <c r="E574" s="109"/>
    </row>
    <row r="575" spans="1:5" s="105" customFormat="1" ht="150">
      <c r="A575" s="110">
        <v>502</v>
      </c>
      <c r="B575" s="113"/>
      <c r="C575" s="110" t="s">
        <v>101</v>
      </c>
      <c r="D575" s="108"/>
      <c r="E575" s="109"/>
    </row>
    <row r="576" spans="1:5" s="105" customFormat="1" ht="150">
      <c r="A576" s="110">
        <v>503</v>
      </c>
      <c r="B576" s="113"/>
      <c r="C576" s="110" t="s">
        <v>101</v>
      </c>
      <c r="D576" s="108"/>
      <c r="E576" s="109"/>
    </row>
    <row r="577" spans="1:5" s="105" customFormat="1" ht="150">
      <c r="A577" s="110">
        <v>504</v>
      </c>
      <c r="B577" s="113"/>
      <c r="C577" s="110" t="s">
        <v>101</v>
      </c>
      <c r="D577" s="108"/>
      <c r="E577" s="109"/>
    </row>
    <row r="578" spans="1:5" s="105" customFormat="1" ht="150">
      <c r="A578" s="110">
        <v>505</v>
      </c>
      <c r="B578" s="113"/>
      <c r="C578" s="110" t="s">
        <v>101</v>
      </c>
      <c r="D578" s="108"/>
      <c r="E578" s="109"/>
    </row>
    <row r="579" spans="1:5" s="105" customFormat="1" ht="150">
      <c r="A579" s="110">
        <v>506</v>
      </c>
      <c r="B579" s="113"/>
      <c r="C579" s="110" t="s">
        <v>101</v>
      </c>
      <c r="D579" s="108"/>
      <c r="E579" s="109"/>
    </row>
    <row r="580" spans="1:5" s="105" customFormat="1" ht="150">
      <c r="A580" s="110">
        <v>507</v>
      </c>
      <c r="B580" s="113"/>
      <c r="C580" s="110" t="s">
        <v>101</v>
      </c>
      <c r="D580" s="108"/>
      <c r="E580" s="109"/>
    </row>
    <row r="581" spans="1:5" s="105" customFormat="1" ht="150">
      <c r="A581" s="110">
        <v>508</v>
      </c>
      <c r="B581" s="113"/>
      <c r="C581" s="110" t="s">
        <v>101</v>
      </c>
      <c r="D581" s="108"/>
      <c r="E581" s="109"/>
    </row>
    <row r="582" spans="1:5" s="105" customFormat="1" ht="150">
      <c r="A582" s="110">
        <v>509</v>
      </c>
      <c r="B582" s="113"/>
      <c r="C582" s="110" t="s">
        <v>101</v>
      </c>
      <c r="D582" s="108"/>
      <c r="E582" s="109"/>
    </row>
    <row r="583" spans="1:5" s="105" customFormat="1" ht="150">
      <c r="A583" s="110">
        <v>510</v>
      </c>
      <c r="B583" s="113"/>
      <c r="C583" s="110" t="s">
        <v>101</v>
      </c>
      <c r="D583" s="108"/>
      <c r="E583" s="109"/>
    </row>
    <row r="584" spans="1:5" s="105" customFormat="1" ht="150">
      <c r="A584" s="110">
        <v>511</v>
      </c>
      <c r="B584" s="113"/>
      <c r="C584" s="110" t="s">
        <v>101</v>
      </c>
      <c r="D584" s="108"/>
      <c r="E584" s="109"/>
    </row>
    <row r="585" spans="1:5" s="105" customFormat="1" ht="150">
      <c r="A585" s="110">
        <v>512</v>
      </c>
      <c r="B585" s="113"/>
      <c r="C585" s="110" t="s">
        <v>101</v>
      </c>
      <c r="D585" s="108"/>
      <c r="E585" s="109"/>
    </row>
    <row r="586" spans="1:5" s="105" customFormat="1" ht="150">
      <c r="A586" s="110">
        <v>513</v>
      </c>
      <c r="B586" s="113"/>
      <c r="C586" s="110" t="s">
        <v>101</v>
      </c>
      <c r="D586" s="108"/>
      <c r="E586" s="109"/>
    </row>
    <row r="587" spans="1:5" s="105" customFormat="1" ht="150">
      <c r="A587" s="110">
        <v>514</v>
      </c>
      <c r="B587" s="113"/>
      <c r="C587" s="110" t="s">
        <v>101</v>
      </c>
      <c r="D587" s="108"/>
      <c r="E587" s="109"/>
    </row>
    <row r="588" spans="1:5" s="105" customFormat="1" ht="150">
      <c r="A588" s="110">
        <v>515</v>
      </c>
      <c r="B588" s="113"/>
      <c r="C588" s="110" t="s">
        <v>101</v>
      </c>
      <c r="D588" s="108"/>
      <c r="E588" s="109"/>
    </row>
    <row r="589" spans="1:5" s="105" customFormat="1" ht="150">
      <c r="A589" s="110">
        <v>516</v>
      </c>
      <c r="B589" s="113"/>
      <c r="C589" s="110" t="s">
        <v>101</v>
      </c>
      <c r="D589" s="108"/>
      <c r="E589" s="109"/>
    </row>
    <row r="590" spans="1:5" s="105" customFormat="1" ht="150">
      <c r="A590" s="110">
        <v>517</v>
      </c>
      <c r="B590" s="113"/>
      <c r="C590" s="110" t="s">
        <v>101</v>
      </c>
      <c r="D590" s="108"/>
      <c r="E590" s="109"/>
    </row>
    <row r="591" spans="1:5" s="105" customFormat="1" ht="150">
      <c r="A591" s="110">
        <v>518</v>
      </c>
      <c r="B591" s="113"/>
      <c r="C591" s="110" t="s">
        <v>101</v>
      </c>
      <c r="D591" s="108"/>
      <c r="E591" s="109"/>
    </row>
    <row r="592" spans="1:5" s="105" customFormat="1" ht="150">
      <c r="A592" s="110">
        <v>519</v>
      </c>
      <c r="B592" s="113"/>
      <c r="C592" s="110" t="s">
        <v>101</v>
      </c>
      <c r="D592" s="108"/>
      <c r="E592" s="109"/>
    </row>
    <row r="593" spans="1:5" s="105" customFormat="1" ht="150">
      <c r="A593" s="110">
        <v>520</v>
      </c>
      <c r="B593" s="113"/>
      <c r="C593" s="110" t="s">
        <v>101</v>
      </c>
      <c r="D593" s="108"/>
      <c r="E593" s="109"/>
    </row>
    <row r="594" spans="1:5" s="105" customFormat="1" ht="150">
      <c r="A594" s="110">
        <v>521</v>
      </c>
      <c r="B594" s="113"/>
      <c r="C594" s="110" t="s">
        <v>101</v>
      </c>
      <c r="D594" s="108"/>
      <c r="E594" s="109"/>
    </row>
    <row r="595" spans="1:5" s="105" customFormat="1" ht="150">
      <c r="A595" s="110">
        <v>522</v>
      </c>
      <c r="B595" s="113"/>
      <c r="C595" s="110" t="s">
        <v>101</v>
      </c>
      <c r="D595" s="108"/>
      <c r="E595" s="109"/>
    </row>
    <row r="596" spans="1:5" s="105" customFormat="1" ht="150">
      <c r="A596" s="110">
        <v>523</v>
      </c>
      <c r="B596" s="113"/>
      <c r="C596" s="110" t="s">
        <v>101</v>
      </c>
      <c r="D596" s="108"/>
      <c r="E596" s="109"/>
    </row>
    <row r="597" spans="1:5" s="105" customFormat="1" ht="150">
      <c r="A597" s="110">
        <v>524</v>
      </c>
      <c r="B597" s="113"/>
      <c r="C597" s="110" t="s">
        <v>101</v>
      </c>
      <c r="D597" s="108"/>
      <c r="E597" s="109"/>
    </row>
    <row r="598" spans="1:5" s="105" customFormat="1" ht="150">
      <c r="A598" s="110">
        <v>525</v>
      </c>
      <c r="B598" s="113"/>
      <c r="C598" s="110" t="s">
        <v>101</v>
      </c>
      <c r="D598" s="108"/>
      <c r="E598" s="109"/>
    </row>
    <row r="599" spans="1:5" s="105" customFormat="1" ht="150">
      <c r="A599" s="110">
        <v>526</v>
      </c>
      <c r="B599" s="113"/>
      <c r="C599" s="110" t="s">
        <v>101</v>
      </c>
      <c r="D599" s="108"/>
      <c r="E599" s="109"/>
    </row>
    <row r="600" spans="1:5" s="105" customFormat="1" ht="150">
      <c r="A600" s="110">
        <v>527</v>
      </c>
      <c r="B600" s="113"/>
      <c r="C600" s="110" t="s">
        <v>101</v>
      </c>
      <c r="D600" s="108"/>
      <c r="E600" s="109"/>
    </row>
    <row r="601" spans="1:5" s="105" customFormat="1" ht="150">
      <c r="A601" s="110">
        <v>528</v>
      </c>
      <c r="B601" s="113"/>
      <c r="C601" s="110" t="s">
        <v>101</v>
      </c>
      <c r="D601" s="108"/>
      <c r="E601" s="109"/>
    </row>
    <row r="602" spans="1:5" s="105" customFormat="1" ht="150">
      <c r="A602" s="110">
        <v>529</v>
      </c>
      <c r="B602" s="113"/>
      <c r="C602" s="110" t="s">
        <v>101</v>
      </c>
      <c r="D602" s="108"/>
      <c r="E602" s="109"/>
    </row>
    <row r="603" spans="1:5" s="105" customFormat="1" ht="150">
      <c r="A603" s="110">
        <v>530</v>
      </c>
      <c r="B603" s="113"/>
      <c r="C603" s="110" t="s">
        <v>101</v>
      </c>
      <c r="D603" s="108"/>
      <c r="E603" s="109"/>
    </row>
    <row r="604" spans="1:5" s="105" customFormat="1" ht="150">
      <c r="A604" s="110">
        <v>531</v>
      </c>
      <c r="B604" s="113"/>
      <c r="C604" s="110" t="s">
        <v>101</v>
      </c>
      <c r="D604" s="108"/>
      <c r="E604" s="109"/>
    </row>
    <row r="605" spans="1:5" s="105" customFormat="1" ht="150">
      <c r="A605" s="110">
        <v>532</v>
      </c>
      <c r="B605" s="113"/>
      <c r="C605" s="110" t="s">
        <v>101</v>
      </c>
      <c r="D605" s="108"/>
      <c r="E605" s="109"/>
    </row>
    <row r="606" spans="1:5" s="105" customFormat="1" ht="150">
      <c r="A606" s="110">
        <v>533</v>
      </c>
      <c r="B606" s="113"/>
      <c r="C606" s="110" t="s">
        <v>101</v>
      </c>
      <c r="D606" s="108"/>
      <c r="E606" s="109"/>
    </row>
    <row r="607" spans="1:5" s="105" customFormat="1" ht="150">
      <c r="A607" s="110">
        <v>534</v>
      </c>
      <c r="B607" s="113"/>
      <c r="C607" s="110" t="s">
        <v>101</v>
      </c>
      <c r="D607" s="108"/>
      <c r="E607" s="109"/>
    </row>
    <row r="608" spans="1:5" s="105" customFormat="1" ht="150">
      <c r="A608" s="110">
        <v>535</v>
      </c>
      <c r="B608" s="113"/>
      <c r="C608" s="110" t="s">
        <v>101</v>
      </c>
      <c r="D608" s="108"/>
      <c r="E608" s="109"/>
    </row>
    <row r="609" spans="1:5" s="105" customFormat="1" ht="150">
      <c r="A609" s="110">
        <v>536</v>
      </c>
      <c r="B609" s="113"/>
      <c r="C609" s="110" t="s">
        <v>101</v>
      </c>
      <c r="D609" s="108"/>
      <c r="E609" s="109"/>
    </row>
    <row r="610" spans="1:5" s="105" customFormat="1" ht="150">
      <c r="A610" s="110">
        <v>537</v>
      </c>
      <c r="B610" s="113"/>
      <c r="C610" s="110" t="s">
        <v>101</v>
      </c>
      <c r="D610" s="108"/>
      <c r="E610" s="109"/>
    </row>
    <row r="611" spans="1:5" s="105" customFormat="1" ht="150">
      <c r="A611" s="110">
        <v>538</v>
      </c>
      <c r="B611" s="113"/>
      <c r="C611" s="110" t="s">
        <v>101</v>
      </c>
      <c r="D611" s="108"/>
      <c r="E611" s="109"/>
    </row>
    <row r="612" spans="1:5" s="105" customFormat="1" ht="150">
      <c r="A612" s="110">
        <v>539</v>
      </c>
      <c r="B612" s="113"/>
      <c r="C612" s="110" t="s">
        <v>101</v>
      </c>
      <c r="D612" s="108"/>
      <c r="E612" s="109"/>
    </row>
    <row r="613" spans="1:5" s="105" customFormat="1" ht="150">
      <c r="A613" s="110">
        <v>540</v>
      </c>
      <c r="B613" s="113"/>
      <c r="C613" s="110" t="s">
        <v>101</v>
      </c>
      <c r="D613" s="108"/>
      <c r="E613" s="109"/>
    </row>
    <row r="614" spans="1:5" s="105" customFormat="1" ht="150">
      <c r="A614" s="110">
        <v>541</v>
      </c>
      <c r="B614" s="113"/>
      <c r="C614" s="110" t="s">
        <v>101</v>
      </c>
      <c r="D614" s="108"/>
      <c r="E614" s="109"/>
    </row>
    <row r="615" spans="1:5" s="105" customFormat="1" ht="150">
      <c r="A615" s="110">
        <v>542</v>
      </c>
      <c r="B615" s="113"/>
      <c r="C615" s="110" t="s">
        <v>101</v>
      </c>
      <c r="D615" s="108"/>
      <c r="E615" s="109"/>
    </row>
    <row r="616" spans="1:5" s="105" customFormat="1" ht="150">
      <c r="A616" s="110">
        <v>543</v>
      </c>
      <c r="B616" s="113"/>
      <c r="C616" s="110" t="s">
        <v>101</v>
      </c>
      <c r="D616" s="108"/>
      <c r="E616" s="109"/>
    </row>
    <row r="617" spans="1:5" s="105" customFormat="1" ht="150">
      <c r="A617" s="110">
        <v>544</v>
      </c>
      <c r="B617" s="113"/>
      <c r="C617" s="110" t="s">
        <v>101</v>
      </c>
      <c r="D617" s="108"/>
      <c r="E617" s="109"/>
    </row>
    <row r="618" spans="1:5" s="105" customFormat="1" ht="150">
      <c r="A618" s="110">
        <v>545</v>
      </c>
      <c r="B618" s="113"/>
      <c r="C618" s="110" t="s">
        <v>101</v>
      </c>
      <c r="D618" s="108"/>
      <c r="E618" s="109"/>
    </row>
    <row r="619" spans="1:5" s="105" customFormat="1" ht="150">
      <c r="A619" s="110">
        <v>546</v>
      </c>
      <c r="B619" s="113"/>
      <c r="C619" s="110" t="s">
        <v>101</v>
      </c>
      <c r="D619" s="108"/>
      <c r="E619" s="109"/>
    </row>
    <row r="620" spans="1:5" s="105" customFormat="1" ht="150">
      <c r="A620" s="110">
        <v>547</v>
      </c>
      <c r="B620" s="113"/>
      <c r="C620" s="110" t="s">
        <v>101</v>
      </c>
      <c r="D620" s="108"/>
      <c r="E620" s="109"/>
    </row>
    <row r="621" spans="1:5" s="105" customFormat="1" ht="150">
      <c r="A621" s="110">
        <v>548</v>
      </c>
      <c r="B621" s="113"/>
      <c r="C621" s="110" t="s">
        <v>101</v>
      </c>
      <c r="D621" s="108"/>
      <c r="E621" s="109"/>
    </row>
    <row r="622" spans="1:5" s="105" customFormat="1" ht="150">
      <c r="A622" s="110">
        <v>549</v>
      </c>
      <c r="B622" s="113"/>
      <c r="C622" s="110" t="s">
        <v>101</v>
      </c>
      <c r="D622" s="108"/>
      <c r="E622" s="109"/>
    </row>
    <row r="623" spans="1:5" s="105" customFormat="1" ht="150">
      <c r="A623" s="110">
        <v>550</v>
      </c>
      <c r="B623" s="113"/>
      <c r="C623" s="110" t="s">
        <v>101</v>
      </c>
      <c r="D623" s="108"/>
      <c r="E623" s="109"/>
    </row>
    <row r="624" spans="1:5" s="105" customFormat="1" ht="150">
      <c r="A624" s="110">
        <v>551</v>
      </c>
      <c r="B624" s="113"/>
      <c r="C624" s="110" t="s">
        <v>101</v>
      </c>
      <c r="D624" s="108"/>
      <c r="E624" s="109"/>
    </row>
    <row r="625" spans="1:5" s="105" customFormat="1" ht="150">
      <c r="A625" s="110">
        <v>552</v>
      </c>
      <c r="B625" s="113"/>
      <c r="C625" s="110" t="s">
        <v>101</v>
      </c>
      <c r="D625" s="108"/>
      <c r="E625" s="109"/>
    </row>
    <row r="626" spans="1:5" s="105" customFormat="1" ht="150">
      <c r="A626" s="110">
        <v>553</v>
      </c>
      <c r="B626" s="113"/>
      <c r="C626" s="110" t="s">
        <v>101</v>
      </c>
      <c r="D626" s="108"/>
      <c r="E626" s="109"/>
    </row>
    <row r="627" spans="1:5" s="105" customFormat="1" ht="150">
      <c r="A627" s="110">
        <v>554</v>
      </c>
      <c r="B627" s="113"/>
      <c r="C627" s="110" t="s">
        <v>101</v>
      </c>
      <c r="D627" s="108"/>
      <c r="E627" s="109"/>
    </row>
    <row r="628" spans="1:5" s="105" customFormat="1" ht="150">
      <c r="A628" s="110">
        <v>555</v>
      </c>
      <c r="B628" s="113"/>
      <c r="C628" s="110" t="s">
        <v>101</v>
      </c>
      <c r="D628" s="108"/>
      <c r="E628" s="109"/>
    </row>
    <row r="629" spans="1:5" s="105" customFormat="1" ht="150">
      <c r="A629" s="110">
        <v>556</v>
      </c>
      <c r="B629" s="113"/>
      <c r="C629" s="110" t="s">
        <v>101</v>
      </c>
      <c r="D629" s="108"/>
      <c r="E629" s="109"/>
    </row>
    <row r="630" spans="1:5" s="105" customFormat="1" ht="150">
      <c r="A630" s="110">
        <v>557</v>
      </c>
      <c r="B630" s="113"/>
      <c r="C630" s="110" t="s">
        <v>101</v>
      </c>
      <c r="D630" s="108"/>
      <c r="E630" s="109"/>
    </row>
    <row r="631" spans="1:5" s="105" customFormat="1" ht="150">
      <c r="A631" s="110">
        <v>558</v>
      </c>
      <c r="B631" s="113"/>
      <c r="C631" s="110" t="s">
        <v>101</v>
      </c>
      <c r="D631" s="108"/>
      <c r="E631" s="109"/>
    </row>
    <row r="632" spans="1:5" s="105" customFormat="1" ht="150">
      <c r="A632" s="110">
        <v>559</v>
      </c>
      <c r="B632" s="113"/>
      <c r="C632" s="110" t="s">
        <v>101</v>
      </c>
      <c r="D632" s="108"/>
      <c r="E632" s="109"/>
    </row>
    <row r="633" spans="1:5" s="105" customFormat="1" ht="150">
      <c r="A633" s="110">
        <v>560</v>
      </c>
      <c r="B633" s="113"/>
      <c r="C633" s="110" t="s">
        <v>101</v>
      </c>
      <c r="D633" s="108"/>
      <c r="E633" s="109"/>
    </row>
    <row r="634" spans="1:5" s="105" customFormat="1" ht="150">
      <c r="A634" s="110">
        <v>561</v>
      </c>
      <c r="B634" s="113"/>
      <c r="C634" s="110" t="s">
        <v>101</v>
      </c>
      <c r="D634" s="108"/>
      <c r="E634" s="109"/>
    </row>
    <row r="635" spans="1:5" s="105" customFormat="1" ht="150">
      <c r="A635" s="110">
        <v>562</v>
      </c>
      <c r="B635" s="113"/>
      <c r="C635" s="110" t="s">
        <v>101</v>
      </c>
      <c r="D635" s="108"/>
      <c r="E635" s="109"/>
    </row>
    <row r="636" spans="1:5" s="105" customFormat="1" ht="150">
      <c r="A636" s="110">
        <v>563</v>
      </c>
      <c r="B636" s="113"/>
      <c r="C636" s="110" t="s">
        <v>101</v>
      </c>
      <c r="D636" s="108"/>
      <c r="E636" s="109"/>
    </row>
    <row r="637" spans="1:5" s="105" customFormat="1" ht="150">
      <c r="A637" s="110">
        <v>564</v>
      </c>
      <c r="B637" s="113"/>
      <c r="C637" s="110" t="s">
        <v>101</v>
      </c>
      <c r="D637" s="108"/>
      <c r="E637" s="109"/>
    </row>
    <row r="638" spans="1:5" s="105" customFormat="1" ht="150">
      <c r="A638" s="110">
        <v>565</v>
      </c>
      <c r="B638" s="113"/>
      <c r="C638" s="110" t="s">
        <v>101</v>
      </c>
      <c r="D638" s="108"/>
      <c r="E638" s="109"/>
    </row>
    <row r="639" spans="1:5" s="105" customFormat="1" ht="150">
      <c r="A639" s="110">
        <v>566</v>
      </c>
      <c r="B639" s="113"/>
      <c r="C639" s="110" t="s">
        <v>101</v>
      </c>
      <c r="D639" s="108"/>
      <c r="E639" s="109"/>
    </row>
    <row r="640" spans="1:5" s="105" customFormat="1" ht="150">
      <c r="A640" s="110">
        <v>567</v>
      </c>
      <c r="B640" s="113"/>
      <c r="C640" s="110" t="s">
        <v>101</v>
      </c>
      <c r="D640" s="108"/>
      <c r="E640" s="109"/>
    </row>
    <row r="641" spans="1:5" s="105" customFormat="1" ht="150">
      <c r="A641" s="110">
        <v>568</v>
      </c>
      <c r="B641" s="113"/>
      <c r="C641" s="110" t="s">
        <v>101</v>
      </c>
      <c r="D641" s="108"/>
      <c r="E641" s="109"/>
    </row>
    <row r="642" spans="1:5" s="105" customFormat="1" ht="150">
      <c r="A642" s="110">
        <v>569</v>
      </c>
      <c r="B642" s="113"/>
      <c r="C642" s="110" t="s">
        <v>101</v>
      </c>
      <c r="D642" s="108"/>
      <c r="E642" s="109"/>
    </row>
    <row r="643" spans="1:5" s="105" customFormat="1" ht="150">
      <c r="A643" s="110">
        <v>570</v>
      </c>
      <c r="B643" s="113"/>
      <c r="C643" s="110" t="s">
        <v>101</v>
      </c>
      <c r="D643" s="108"/>
      <c r="E643" s="109"/>
    </row>
    <row r="644" spans="1:5" s="105" customFormat="1" ht="150">
      <c r="A644" s="110">
        <v>571</v>
      </c>
      <c r="B644" s="113"/>
      <c r="C644" s="110" t="s">
        <v>101</v>
      </c>
      <c r="D644" s="108"/>
      <c r="E644" s="109"/>
    </row>
    <row r="645" spans="1:5" s="105" customFormat="1" ht="150">
      <c r="A645" s="110">
        <v>572</v>
      </c>
      <c r="B645" s="113"/>
      <c r="C645" s="110" t="s">
        <v>101</v>
      </c>
      <c r="D645" s="108"/>
      <c r="E645" s="109"/>
    </row>
    <row r="646" spans="1:5" s="105" customFormat="1" ht="150">
      <c r="A646" s="110">
        <v>573</v>
      </c>
      <c r="B646" s="113"/>
      <c r="C646" s="110" t="s">
        <v>101</v>
      </c>
      <c r="D646" s="108"/>
      <c r="E646" s="109"/>
    </row>
    <row r="647" spans="1:5" s="105" customFormat="1" ht="150">
      <c r="A647" s="110">
        <v>574</v>
      </c>
      <c r="B647" s="113"/>
      <c r="C647" s="110" t="s">
        <v>101</v>
      </c>
      <c r="D647" s="108"/>
      <c r="E647" s="109"/>
    </row>
    <row r="648" spans="1:5" s="105" customFormat="1" ht="150">
      <c r="A648" s="110">
        <v>575</v>
      </c>
      <c r="B648" s="113"/>
      <c r="C648" s="110" t="s">
        <v>101</v>
      </c>
      <c r="D648" s="108"/>
      <c r="E648" s="109"/>
    </row>
    <row r="649" spans="1:5" s="105" customFormat="1" ht="150">
      <c r="A649" s="110">
        <v>576</v>
      </c>
      <c r="B649" s="113"/>
      <c r="C649" s="110" t="s">
        <v>101</v>
      </c>
      <c r="D649" s="108"/>
      <c r="E649" s="109"/>
    </row>
    <row r="650" spans="1:5" s="105" customFormat="1" ht="150">
      <c r="A650" s="110">
        <v>577</v>
      </c>
      <c r="B650" s="113"/>
      <c r="C650" s="110" t="s">
        <v>101</v>
      </c>
      <c r="D650" s="108"/>
      <c r="E650" s="109"/>
    </row>
    <row r="651" spans="1:5" s="105" customFormat="1" ht="150">
      <c r="A651" s="110">
        <v>578</v>
      </c>
      <c r="B651" s="113"/>
      <c r="C651" s="110" t="s">
        <v>101</v>
      </c>
      <c r="D651" s="108"/>
      <c r="E651" s="109"/>
    </row>
    <row r="652" spans="1:5" s="105" customFormat="1" ht="150">
      <c r="A652" s="110">
        <v>579</v>
      </c>
      <c r="B652" s="113"/>
      <c r="C652" s="110" t="s">
        <v>101</v>
      </c>
      <c r="D652" s="108"/>
      <c r="E652" s="109"/>
    </row>
    <row r="653" spans="1:5" s="105" customFormat="1" ht="150">
      <c r="A653" s="110">
        <v>580</v>
      </c>
      <c r="B653" s="113"/>
      <c r="C653" s="110" t="s">
        <v>101</v>
      </c>
      <c r="D653" s="108"/>
      <c r="E653" s="109"/>
    </row>
    <row r="654" spans="1:5" s="105" customFormat="1" ht="150">
      <c r="A654" s="110">
        <v>581</v>
      </c>
      <c r="B654" s="113"/>
      <c r="C654" s="110" t="s">
        <v>101</v>
      </c>
      <c r="D654" s="108"/>
      <c r="E654" s="109"/>
    </row>
    <row r="655" spans="1:5" s="105" customFormat="1" ht="150">
      <c r="A655" s="110">
        <v>582</v>
      </c>
      <c r="B655" s="113"/>
      <c r="C655" s="110" t="s">
        <v>101</v>
      </c>
      <c r="D655" s="108"/>
      <c r="E655" s="109"/>
    </row>
    <row r="656" spans="1:5" s="105" customFormat="1" ht="150">
      <c r="A656" s="110">
        <v>583</v>
      </c>
      <c r="B656" s="113"/>
      <c r="C656" s="110" t="s">
        <v>101</v>
      </c>
      <c r="D656" s="108"/>
      <c r="E656" s="109"/>
    </row>
    <row r="657" spans="1:5" s="105" customFormat="1" ht="150">
      <c r="A657" s="110">
        <v>584</v>
      </c>
      <c r="B657" s="113"/>
      <c r="C657" s="110" t="s">
        <v>101</v>
      </c>
      <c r="D657" s="108"/>
      <c r="E657" s="109"/>
    </row>
    <row r="658" spans="1:5" s="105" customFormat="1" ht="150">
      <c r="A658" s="110">
        <v>585</v>
      </c>
      <c r="B658" s="113"/>
      <c r="C658" s="110" t="s">
        <v>101</v>
      </c>
      <c r="D658" s="108"/>
      <c r="E658" s="109"/>
    </row>
    <row r="659" spans="1:5" s="105" customFormat="1" ht="150">
      <c r="A659" s="110">
        <v>586</v>
      </c>
      <c r="B659" s="113"/>
      <c r="C659" s="110" t="s">
        <v>101</v>
      </c>
      <c r="D659" s="108"/>
      <c r="E659" s="109"/>
    </row>
    <row r="660" spans="1:5" s="105" customFormat="1" ht="150">
      <c r="A660" s="110">
        <v>587</v>
      </c>
      <c r="B660" s="113"/>
      <c r="C660" s="110" t="s">
        <v>101</v>
      </c>
      <c r="D660" s="108"/>
      <c r="E660" s="109"/>
    </row>
    <row r="661" spans="1:5" s="105" customFormat="1" ht="150">
      <c r="A661" s="110">
        <v>588</v>
      </c>
      <c r="B661" s="113"/>
      <c r="C661" s="110" t="s">
        <v>101</v>
      </c>
      <c r="D661" s="108"/>
      <c r="E661" s="109"/>
    </row>
    <row r="662" spans="1:5" s="105" customFormat="1" ht="150">
      <c r="A662" s="110">
        <v>589</v>
      </c>
      <c r="B662" s="113"/>
      <c r="C662" s="110" t="s">
        <v>101</v>
      </c>
      <c r="D662" s="108"/>
      <c r="E662" s="109"/>
    </row>
    <row r="663" spans="1:5" s="105" customFormat="1" ht="150">
      <c r="A663" s="110">
        <v>590</v>
      </c>
      <c r="B663" s="113"/>
      <c r="C663" s="110" t="s">
        <v>101</v>
      </c>
      <c r="D663" s="108"/>
      <c r="E663" s="109"/>
    </row>
    <row r="664" spans="1:5" s="105" customFormat="1" ht="150">
      <c r="A664" s="110">
        <v>591</v>
      </c>
      <c r="B664" s="113"/>
      <c r="C664" s="110" t="s">
        <v>101</v>
      </c>
      <c r="D664" s="108"/>
      <c r="E664" s="109"/>
    </row>
    <row r="665" spans="1:5" s="105" customFormat="1" ht="150">
      <c r="A665" s="110">
        <v>592</v>
      </c>
      <c r="B665" s="113"/>
      <c r="C665" s="110" t="s">
        <v>101</v>
      </c>
      <c r="D665" s="108"/>
      <c r="E665" s="109"/>
    </row>
    <row r="666" spans="1:5" s="105" customFormat="1" ht="150">
      <c r="A666" s="110">
        <v>593</v>
      </c>
      <c r="B666" s="113"/>
      <c r="C666" s="110" t="s">
        <v>101</v>
      </c>
      <c r="D666" s="108"/>
      <c r="E666" s="109"/>
    </row>
    <row r="667" spans="1:5" s="105" customFormat="1" ht="150">
      <c r="A667" s="110">
        <v>594</v>
      </c>
      <c r="B667" s="113"/>
      <c r="C667" s="110" t="s">
        <v>101</v>
      </c>
      <c r="D667" s="108"/>
      <c r="E667" s="109"/>
    </row>
    <row r="668" spans="1:5" s="105" customFormat="1" ht="150">
      <c r="A668" s="110">
        <v>595</v>
      </c>
      <c r="B668" s="113"/>
      <c r="C668" s="110" t="s">
        <v>101</v>
      </c>
      <c r="D668" s="108"/>
      <c r="E668" s="109"/>
    </row>
    <row r="669" spans="1:5" s="105" customFormat="1" ht="150">
      <c r="A669" s="110">
        <v>596</v>
      </c>
      <c r="B669" s="113"/>
      <c r="C669" s="110" t="s">
        <v>101</v>
      </c>
      <c r="D669" s="108"/>
      <c r="E669" s="109"/>
    </row>
    <row r="670" spans="1:5" s="105" customFormat="1" ht="150">
      <c r="A670" s="110">
        <v>597</v>
      </c>
      <c r="B670" s="113"/>
      <c r="C670" s="110" t="s">
        <v>101</v>
      </c>
      <c r="D670" s="108"/>
      <c r="E670" s="109"/>
    </row>
    <row r="671" spans="1:5" s="105" customFormat="1" ht="150">
      <c r="A671" s="110">
        <v>598</v>
      </c>
      <c r="B671" s="113"/>
      <c r="C671" s="110" t="s">
        <v>101</v>
      </c>
      <c r="D671" s="108"/>
      <c r="E671" s="109"/>
    </row>
    <row r="672" spans="1:5" s="105" customFormat="1" ht="150">
      <c r="A672" s="110">
        <v>599</v>
      </c>
      <c r="B672" s="113"/>
      <c r="C672" s="110" t="s">
        <v>101</v>
      </c>
      <c r="D672" s="108"/>
      <c r="E672" s="109"/>
    </row>
    <row r="673" spans="1:5" s="105" customFormat="1" ht="150">
      <c r="A673" s="110">
        <v>600</v>
      </c>
      <c r="B673" s="113"/>
      <c r="C673" s="110" t="s">
        <v>101</v>
      </c>
      <c r="D673" s="108"/>
      <c r="E673" s="109"/>
    </row>
    <row r="674" spans="1:5" s="105" customFormat="1" ht="150">
      <c r="A674" s="110">
        <v>601</v>
      </c>
      <c r="B674" s="113"/>
      <c r="C674" s="110" t="s">
        <v>101</v>
      </c>
      <c r="D674" s="108"/>
      <c r="E674" s="109"/>
    </row>
    <row r="675" spans="1:5" s="105" customFormat="1" ht="150">
      <c r="A675" s="110">
        <v>602</v>
      </c>
      <c r="B675" s="113"/>
      <c r="C675" s="110" t="s">
        <v>101</v>
      </c>
      <c r="D675" s="108"/>
      <c r="E675" s="109"/>
    </row>
    <row r="676" spans="1:5" s="105" customFormat="1" ht="150">
      <c r="A676" s="110">
        <v>603</v>
      </c>
      <c r="B676" s="113"/>
      <c r="C676" s="110" t="s">
        <v>101</v>
      </c>
      <c r="D676" s="108"/>
      <c r="E676" s="109"/>
    </row>
    <row r="677" spans="1:5" s="105" customFormat="1" ht="150">
      <c r="A677" s="110">
        <v>604</v>
      </c>
      <c r="B677" s="113"/>
      <c r="C677" s="110" t="s">
        <v>101</v>
      </c>
      <c r="D677" s="108"/>
      <c r="E677" s="109"/>
    </row>
    <row r="678" spans="1:5" s="105" customFormat="1" ht="150">
      <c r="A678" s="110">
        <v>605</v>
      </c>
      <c r="B678" s="113"/>
      <c r="C678" s="110" t="s">
        <v>101</v>
      </c>
      <c r="D678" s="108"/>
      <c r="E678" s="109"/>
    </row>
    <row r="679" spans="1:5" s="105" customFormat="1" ht="150">
      <c r="A679" s="110">
        <v>606</v>
      </c>
      <c r="B679" s="113"/>
      <c r="C679" s="110" t="s">
        <v>101</v>
      </c>
      <c r="D679" s="108"/>
      <c r="E679" s="109"/>
    </row>
    <row r="680" spans="1:5" s="105" customFormat="1" ht="150">
      <c r="A680" s="110">
        <v>607</v>
      </c>
      <c r="B680" s="113"/>
      <c r="C680" s="110" t="s">
        <v>101</v>
      </c>
      <c r="D680" s="108"/>
      <c r="E680" s="109"/>
    </row>
    <row r="681" spans="1:5" s="105" customFormat="1" ht="150">
      <c r="A681" s="110">
        <v>608</v>
      </c>
      <c r="B681" s="113"/>
      <c r="C681" s="110" t="s">
        <v>101</v>
      </c>
      <c r="D681" s="108"/>
      <c r="E681" s="109"/>
    </row>
    <row r="682" spans="1:5" s="105" customFormat="1" ht="150">
      <c r="A682" s="110">
        <v>609</v>
      </c>
      <c r="B682" s="113"/>
      <c r="C682" s="110" t="s">
        <v>101</v>
      </c>
      <c r="D682" s="108"/>
      <c r="E682" s="109"/>
    </row>
    <row r="683" spans="1:5" s="105" customFormat="1" ht="150">
      <c r="A683" s="110">
        <v>610</v>
      </c>
      <c r="B683" s="113"/>
      <c r="C683" s="110" t="s">
        <v>101</v>
      </c>
      <c r="D683" s="108"/>
      <c r="E683" s="109"/>
    </row>
    <row r="684" spans="1:5" s="105" customFormat="1" ht="150">
      <c r="A684" s="110">
        <v>611</v>
      </c>
      <c r="B684" s="113"/>
      <c r="C684" s="110" t="s">
        <v>101</v>
      </c>
      <c r="D684" s="108"/>
      <c r="E684" s="109"/>
    </row>
    <row r="685" spans="1:5" s="105" customFormat="1" ht="150">
      <c r="A685" s="110">
        <v>612</v>
      </c>
      <c r="B685" s="113"/>
      <c r="C685" s="110" t="s">
        <v>101</v>
      </c>
      <c r="D685" s="108"/>
      <c r="E685" s="109"/>
    </row>
    <row r="686" spans="1:5" s="105" customFormat="1" ht="150">
      <c r="A686" s="110">
        <v>613</v>
      </c>
      <c r="B686" s="113"/>
      <c r="C686" s="110" t="s">
        <v>101</v>
      </c>
      <c r="D686" s="108"/>
      <c r="E686" s="109"/>
    </row>
    <row r="687" spans="1:5" s="105" customFormat="1" ht="150">
      <c r="A687" s="110">
        <v>614</v>
      </c>
      <c r="B687" s="113"/>
      <c r="C687" s="110" t="s">
        <v>101</v>
      </c>
      <c r="D687" s="108"/>
      <c r="E687" s="109"/>
    </row>
    <row r="688" spans="1:5" s="105" customFormat="1" ht="150">
      <c r="A688" s="110">
        <v>615</v>
      </c>
      <c r="B688" s="113"/>
      <c r="C688" s="110" t="s">
        <v>101</v>
      </c>
      <c r="D688" s="108"/>
      <c r="E688" s="109"/>
    </row>
    <row r="689" spans="1:5" s="105" customFormat="1" ht="150">
      <c r="A689" s="110">
        <v>616</v>
      </c>
      <c r="B689" s="113"/>
      <c r="C689" s="110" t="s">
        <v>101</v>
      </c>
      <c r="D689" s="108"/>
      <c r="E689" s="109"/>
    </row>
    <row r="690" spans="1:5" s="105" customFormat="1" ht="150">
      <c r="A690" s="110">
        <v>617</v>
      </c>
      <c r="B690" s="113"/>
      <c r="C690" s="110" t="s">
        <v>101</v>
      </c>
      <c r="D690" s="108"/>
      <c r="E690" s="109"/>
    </row>
    <row r="691" spans="1:5" s="105" customFormat="1" ht="150">
      <c r="A691" s="110">
        <v>618</v>
      </c>
      <c r="B691" s="113"/>
      <c r="C691" s="110" t="s">
        <v>101</v>
      </c>
      <c r="D691" s="108"/>
      <c r="E691" s="109"/>
    </row>
    <row r="692" spans="1:5" s="105" customFormat="1" ht="150">
      <c r="A692" s="110">
        <v>619</v>
      </c>
      <c r="B692" s="113"/>
      <c r="C692" s="110" t="s">
        <v>101</v>
      </c>
      <c r="D692" s="108"/>
      <c r="E692" s="109"/>
    </row>
    <row r="693" spans="1:5" s="105" customFormat="1" ht="150">
      <c r="A693" s="110">
        <v>620</v>
      </c>
      <c r="B693" s="113"/>
      <c r="C693" s="110" t="s">
        <v>101</v>
      </c>
      <c r="D693" s="108"/>
      <c r="E693" s="109"/>
    </row>
    <row r="694" spans="1:5" s="105" customFormat="1" ht="150">
      <c r="A694" s="110">
        <v>621</v>
      </c>
      <c r="B694" s="113"/>
      <c r="C694" s="110" t="s">
        <v>101</v>
      </c>
      <c r="D694" s="108"/>
      <c r="E694" s="109"/>
    </row>
    <row r="695" spans="1:5" s="105" customFormat="1" ht="150">
      <c r="A695" s="110">
        <v>622</v>
      </c>
      <c r="B695" s="113"/>
      <c r="C695" s="110" t="s">
        <v>101</v>
      </c>
      <c r="D695" s="108"/>
      <c r="E695" s="109"/>
    </row>
    <row r="696" spans="1:5" s="105" customFormat="1" ht="150">
      <c r="A696" s="110">
        <v>623</v>
      </c>
      <c r="B696" s="113"/>
      <c r="C696" s="110" t="s">
        <v>101</v>
      </c>
      <c r="D696" s="108"/>
      <c r="E696" s="109"/>
    </row>
    <row r="697" spans="1:5" s="105" customFormat="1" ht="150">
      <c r="A697" s="110">
        <v>624</v>
      </c>
      <c r="B697" s="113"/>
      <c r="C697" s="110" t="s">
        <v>101</v>
      </c>
      <c r="D697" s="108"/>
      <c r="E697" s="109"/>
    </row>
    <row r="698" spans="1:5" s="105" customFormat="1" ht="150">
      <c r="A698" s="110">
        <v>625</v>
      </c>
      <c r="B698" s="113"/>
      <c r="C698" s="110" t="s">
        <v>101</v>
      </c>
      <c r="D698" s="108"/>
      <c r="E698" s="109"/>
    </row>
    <row r="699" spans="1:5" s="105" customFormat="1" ht="150">
      <c r="A699" s="110">
        <v>626</v>
      </c>
      <c r="B699" s="113"/>
      <c r="C699" s="110" t="s">
        <v>101</v>
      </c>
      <c r="D699" s="108"/>
      <c r="E699" s="109"/>
    </row>
    <row r="700" spans="1:5" s="105" customFormat="1" ht="150">
      <c r="A700" s="110">
        <v>627</v>
      </c>
      <c r="B700" s="113"/>
      <c r="C700" s="110" t="s">
        <v>101</v>
      </c>
      <c r="D700" s="108"/>
      <c r="E700" s="109"/>
    </row>
    <row r="701" spans="1:5" s="105" customFormat="1" ht="150">
      <c r="A701" s="110">
        <v>628</v>
      </c>
      <c r="B701" s="113"/>
      <c r="C701" s="110" t="s">
        <v>101</v>
      </c>
      <c r="D701" s="108"/>
      <c r="E701" s="109"/>
    </row>
    <row r="702" spans="1:5" s="105" customFormat="1" ht="150">
      <c r="A702" s="110">
        <v>629</v>
      </c>
      <c r="B702" s="113"/>
      <c r="C702" s="110" t="s">
        <v>101</v>
      </c>
      <c r="D702" s="108"/>
      <c r="E702" s="109"/>
    </row>
    <row r="703" spans="1:5" s="105" customFormat="1" ht="150">
      <c r="A703" s="110">
        <v>630</v>
      </c>
      <c r="B703" s="113"/>
      <c r="C703" s="110" t="s">
        <v>101</v>
      </c>
      <c r="D703" s="108"/>
      <c r="E703" s="109"/>
    </row>
    <row r="704" spans="1:5" s="105" customFormat="1" ht="150">
      <c r="A704" s="110">
        <v>631</v>
      </c>
      <c r="B704" s="113"/>
      <c r="C704" s="110" t="s">
        <v>101</v>
      </c>
      <c r="D704" s="108"/>
      <c r="E704" s="109"/>
    </row>
    <row r="705" spans="1:5" s="105" customFormat="1" ht="150">
      <c r="A705" s="110">
        <v>632</v>
      </c>
      <c r="B705" s="113"/>
      <c r="C705" s="110" t="s">
        <v>101</v>
      </c>
      <c r="D705" s="108"/>
      <c r="E705" s="109"/>
    </row>
    <row r="706" spans="1:5" s="105" customFormat="1" ht="150">
      <c r="A706" s="110">
        <v>633</v>
      </c>
      <c r="B706" s="113"/>
      <c r="C706" s="110" t="s">
        <v>101</v>
      </c>
      <c r="D706" s="108"/>
      <c r="E706" s="109"/>
    </row>
    <row r="707" spans="1:5" s="105" customFormat="1" ht="150">
      <c r="A707" s="110">
        <v>634</v>
      </c>
      <c r="B707" s="113"/>
      <c r="C707" s="110" t="s">
        <v>101</v>
      </c>
      <c r="D707" s="108"/>
      <c r="E707" s="109"/>
    </row>
    <row r="708" spans="1:5" s="105" customFormat="1" ht="150">
      <c r="A708" s="110">
        <v>635</v>
      </c>
      <c r="B708" s="113"/>
      <c r="C708" s="110" t="s">
        <v>101</v>
      </c>
      <c r="D708" s="108"/>
      <c r="E708" s="109"/>
    </row>
    <row r="709" spans="1:5" s="105" customFormat="1" ht="150">
      <c r="A709" s="110">
        <v>636</v>
      </c>
      <c r="B709" s="113"/>
      <c r="C709" s="110" t="s">
        <v>101</v>
      </c>
      <c r="D709" s="108"/>
      <c r="E709" s="109"/>
    </row>
    <row r="710" spans="1:5" s="105" customFormat="1" ht="150">
      <c r="A710" s="110">
        <v>637</v>
      </c>
      <c r="B710" s="113"/>
      <c r="C710" s="110" t="s">
        <v>101</v>
      </c>
      <c r="D710" s="108"/>
      <c r="E710" s="109"/>
    </row>
    <row r="711" spans="1:5" s="105" customFormat="1" ht="150">
      <c r="A711" s="110">
        <v>638</v>
      </c>
      <c r="B711" s="113"/>
      <c r="C711" s="110" t="s">
        <v>101</v>
      </c>
      <c r="D711" s="108"/>
      <c r="E711" s="109"/>
    </row>
    <row r="712" spans="1:5" s="105" customFormat="1" ht="150">
      <c r="A712" s="110">
        <v>639</v>
      </c>
      <c r="B712" s="113"/>
      <c r="C712" s="110" t="s">
        <v>101</v>
      </c>
      <c r="D712" s="108"/>
      <c r="E712" s="109"/>
    </row>
    <row r="713" spans="1:5" s="105" customFormat="1" ht="150">
      <c r="A713" s="110">
        <v>640</v>
      </c>
      <c r="B713" s="113"/>
      <c r="C713" s="110" t="s">
        <v>101</v>
      </c>
      <c r="D713" s="108"/>
      <c r="E713" s="109"/>
    </row>
    <row r="714" spans="1:5" s="105" customFormat="1" ht="150">
      <c r="A714" s="110">
        <v>641</v>
      </c>
      <c r="B714" s="113"/>
      <c r="C714" s="110" t="s">
        <v>101</v>
      </c>
      <c r="D714" s="108"/>
      <c r="E714" s="109"/>
    </row>
    <row r="715" spans="1:5" s="105" customFormat="1" ht="150">
      <c r="A715" s="110">
        <v>642</v>
      </c>
      <c r="B715" s="113"/>
      <c r="C715" s="110" t="s">
        <v>101</v>
      </c>
      <c r="D715" s="108"/>
      <c r="E715" s="109"/>
    </row>
    <row r="716" spans="1:5" s="105" customFormat="1" ht="150">
      <c r="A716" s="110">
        <v>643</v>
      </c>
      <c r="B716" s="113"/>
      <c r="C716" s="110" t="s">
        <v>101</v>
      </c>
      <c r="D716" s="108"/>
      <c r="E716" s="109"/>
    </row>
    <row r="717" spans="1:5" s="105" customFormat="1" ht="150">
      <c r="A717" s="110">
        <v>644</v>
      </c>
      <c r="B717" s="113"/>
      <c r="C717" s="110" t="s">
        <v>101</v>
      </c>
      <c r="D717" s="108"/>
      <c r="E717" s="109"/>
    </row>
    <row r="718" spans="1:5" s="105" customFormat="1" ht="150">
      <c r="A718" s="110">
        <v>645</v>
      </c>
      <c r="B718" s="113"/>
      <c r="C718" s="110" t="s">
        <v>101</v>
      </c>
      <c r="D718" s="108"/>
      <c r="E718" s="109"/>
    </row>
    <row r="719" spans="1:5" s="105" customFormat="1" ht="150">
      <c r="A719" s="110">
        <v>646</v>
      </c>
      <c r="B719" s="113"/>
      <c r="C719" s="110" t="s">
        <v>101</v>
      </c>
      <c r="D719" s="108"/>
      <c r="E719" s="109"/>
    </row>
    <row r="720" spans="1:5" s="105" customFormat="1" ht="150">
      <c r="A720" s="110">
        <v>647</v>
      </c>
      <c r="B720" s="113"/>
      <c r="C720" s="110" t="s">
        <v>101</v>
      </c>
      <c r="D720" s="108"/>
      <c r="E720" s="109"/>
    </row>
    <row r="721" spans="1:5" s="105" customFormat="1" ht="150">
      <c r="A721" s="110">
        <v>648</v>
      </c>
      <c r="B721" s="113"/>
      <c r="C721" s="110" t="s">
        <v>101</v>
      </c>
      <c r="D721" s="108"/>
      <c r="E721" s="109"/>
    </row>
    <row r="722" spans="1:5" s="105" customFormat="1" ht="150">
      <c r="A722" s="110">
        <v>649</v>
      </c>
      <c r="B722" s="113"/>
      <c r="C722" s="110" t="s">
        <v>101</v>
      </c>
      <c r="D722" s="108"/>
      <c r="E722" s="109"/>
    </row>
    <row r="723" spans="1:5" s="105" customFormat="1" ht="150">
      <c r="A723" s="110">
        <v>650</v>
      </c>
      <c r="B723" s="113"/>
      <c r="C723" s="110" t="s">
        <v>101</v>
      </c>
      <c r="D723" s="108"/>
      <c r="E723" s="109"/>
    </row>
    <row r="724" spans="1:5" s="105" customFormat="1" ht="150">
      <c r="A724" s="110">
        <v>651</v>
      </c>
      <c r="B724" s="113"/>
      <c r="C724" s="110" t="s">
        <v>101</v>
      </c>
      <c r="D724" s="108"/>
      <c r="E724" s="109"/>
    </row>
    <row r="725" spans="1:5" s="105" customFormat="1" ht="150">
      <c r="A725" s="110">
        <v>652</v>
      </c>
      <c r="B725" s="113"/>
      <c r="C725" s="110" t="s">
        <v>101</v>
      </c>
      <c r="D725" s="108"/>
      <c r="E725" s="109"/>
    </row>
    <row r="726" spans="1:5" s="105" customFormat="1" ht="150">
      <c r="A726" s="110">
        <v>653</v>
      </c>
      <c r="B726" s="113"/>
      <c r="C726" s="110" t="s">
        <v>101</v>
      </c>
      <c r="D726" s="108"/>
      <c r="E726" s="109"/>
    </row>
    <row r="727" spans="1:5" s="105" customFormat="1" ht="150">
      <c r="A727" s="110">
        <v>654</v>
      </c>
      <c r="B727" s="113"/>
      <c r="C727" s="110" t="s">
        <v>101</v>
      </c>
      <c r="D727" s="108"/>
      <c r="E727" s="109"/>
    </row>
    <row r="728" spans="1:5" s="105" customFormat="1" ht="150">
      <c r="A728" s="110">
        <v>655</v>
      </c>
      <c r="B728" s="113"/>
      <c r="C728" s="110" t="s">
        <v>101</v>
      </c>
      <c r="D728" s="108"/>
      <c r="E728" s="109"/>
    </row>
    <row r="729" spans="1:5" s="105" customFormat="1" ht="150">
      <c r="A729" s="110">
        <v>656</v>
      </c>
      <c r="B729" s="113"/>
      <c r="C729" s="110" t="s">
        <v>101</v>
      </c>
      <c r="D729" s="108"/>
      <c r="E729" s="109"/>
    </row>
    <row r="730" spans="1:5" s="105" customFormat="1" ht="150">
      <c r="A730" s="110">
        <v>657</v>
      </c>
      <c r="B730" s="113"/>
      <c r="C730" s="110" t="s">
        <v>101</v>
      </c>
      <c r="D730" s="108"/>
      <c r="E730" s="109"/>
    </row>
    <row r="731" spans="1:5" s="105" customFormat="1" ht="150">
      <c r="A731" s="110">
        <v>658</v>
      </c>
      <c r="B731" s="113"/>
      <c r="C731" s="110" t="s">
        <v>101</v>
      </c>
      <c r="D731" s="108"/>
      <c r="E731" s="109"/>
    </row>
    <row r="732" spans="1:5" s="105" customFormat="1" ht="150">
      <c r="A732" s="110">
        <v>659</v>
      </c>
      <c r="B732" s="113"/>
      <c r="C732" s="110" t="s">
        <v>101</v>
      </c>
      <c r="D732" s="108"/>
      <c r="E732" s="109"/>
    </row>
    <row r="733" spans="1:5" s="105" customFormat="1" ht="150">
      <c r="A733" s="110">
        <v>660</v>
      </c>
      <c r="B733" s="113"/>
      <c r="C733" s="110" t="s">
        <v>101</v>
      </c>
      <c r="D733" s="108"/>
      <c r="E733" s="109"/>
    </row>
    <row r="734" spans="1:5" s="105" customFormat="1" ht="150">
      <c r="A734" s="110">
        <v>661</v>
      </c>
      <c r="B734" s="113"/>
      <c r="C734" s="110" t="s">
        <v>101</v>
      </c>
      <c r="D734" s="108"/>
      <c r="E734" s="109"/>
    </row>
    <row r="735" spans="1:5" s="105" customFormat="1" ht="150">
      <c r="A735" s="110">
        <v>662</v>
      </c>
      <c r="B735" s="113"/>
      <c r="C735" s="110" t="s">
        <v>101</v>
      </c>
      <c r="D735" s="108"/>
      <c r="E735" s="109"/>
    </row>
    <row r="736" spans="1:5" s="105" customFormat="1" ht="150">
      <c r="A736" s="110">
        <v>663</v>
      </c>
      <c r="B736" s="113"/>
      <c r="C736" s="110" t="s">
        <v>101</v>
      </c>
      <c r="D736" s="108"/>
      <c r="E736" s="109"/>
    </row>
    <row r="737" spans="1:5" s="105" customFormat="1" ht="150">
      <c r="A737" s="110">
        <v>664</v>
      </c>
      <c r="B737" s="113"/>
      <c r="C737" s="110" t="s">
        <v>101</v>
      </c>
      <c r="D737" s="108"/>
      <c r="E737" s="109"/>
    </row>
    <row r="738" spans="1:5" s="105" customFormat="1" ht="150">
      <c r="A738" s="110">
        <v>665</v>
      </c>
      <c r="B738" s="113"/>
      <c r="C738" s="110" t="s">
        <v>101</v>
      </c>
      <c r="D738" s="108"/>
      <c r="E738" s="109"/>
    </row>
    <row r="739" spans="1:5" s="105" customFormat="1" ht="150">
      <c r="A739" s="110">
        <v>666</v>
      </c>
      <c r="B739" s="113"/>
      <c r="C739" s="110" t="s">
        <v>101</v>
      </c>
      <c r="D739" s="108"/>
      <c r="E739" s="109"/>
    </row>
    <row r="740" spans="1:5" s="105" customFormat="1" ht="150">
      <c r="A740" s="110">
        <v>667</v>
      </c>
      <c r="B740" s="113"/>
      <c r="C740" s="110" t="s">
        <v>101</v>
      </c>
      <c r="D740" s="108"/>
      <c r="E740" s="109"/>
    </row>
    <row r="741" spans="1:5" s="105" customFormat="1" ht="150">
      <c r="A741" s="110">
        <v>668</v>
      </c>
      <c r="B741" s="113"/>
      <c r="C741" s="110" t="s">
        <v>101</v>
      </c>
      <c r="D741" s="108"/>
      <c r="E741" s="109"/>
    </row>
    <row r="742" spans="1:5" s="105" customFormat="1" ht="150">
      <c r="A742" s="110">
        <v>669</v>
      </c>
      <c r="B742" s="113"/>
      <c r="C742" s="110" t="s">
        <v>101</v>
      </c>
      <c r="D742" s="108"/>
      <c r="E742" s="109"/>
    </row>
    <row r="743" spans="1:5" s="105" customFormat="1" ht="150">
      <c r="A743" s="110">
        <v>670</v>
      </c>
      <c r="B743" s="113"/>
      <c r="C743" s="110" t="s">
        <v>101</v>
      </c>
      <c r="D743" s="108"/>
      <c r="E743" s="109"/>
    </row>
    <row r="744" spans="1:5" s="105" customFormat="1" ht="150">
      <c r="A744" s="110">
        <v>671</v>
      </c>
      <c r="B744" s="113"/>
      <c r="C744" s="110" t="s">
        <v>101</v>
      </c>
      <c r="D744" s="108"/>
      <c r="E744" s="109"/>
    </row>
    <row r="745" spans="1:5" s="105" customFormat="1" ht="150">
      <c r="A745" s="110">
        <v>672</v>
      </c>
      <c r="B745" s="113"/>
      <c r="C745" s="110" t="s">
        <v>101</v>
      </c>
      <c r="D745" s="108"/>
      <c r="E745" s="109"/>
    </row>
    <row r="746" spans="1:5" s="105" customFormat="1" ht="150">
      <c r="A746" s="110">
        <v>673</v>
      </c>
      <c r="B746" s="113"/>
      <c r="C746" s="110" t="s">
        <v>101</v>
      </c>
      <c r="D746" s="108"/>
      <c r="E746" s="109"/>
    </row>
    <row r="747" spans="1:5" s="105" customFormat="1" ht="150">
      <c r="A747" s="110">
        <v>674</v>
      </c>
      <c r="B747" s="113"/>
      <c r="C747" s="110" t="s">
        <v>101</v>
      </c>
      <c r="D747" s="108"/>
      <c r="E747" s="109"/>
    </row>
    <row r="748" spans="1:5" s="105" customFormat="1" ht="150">
      <c r="A748" s="110">
        <v>675</v>
      </c>
      <c r="B748" s="113"/>
      <c r="C748" s="110" t="s">
        <v>101</v>
      </c>
      <c r="D748" s="108"/>
      <c r="E748" s="109"/>
    </row>
    <row r="749" spans="1:5" s="105" customFormat="1" ht="150">
      <c r="A749" s="110">
        <v>676</v>
      </c>
      <c r="B749" s="113"/>
      <c r="C749" s="110" t="s">
        <v>101</v>
      </c>
      <c r="D749" s="108"/>
      <c r="E749" s="109"/>
    </row>
    <row r="750" spans="1:5" s="105" customFormat="1" ht="150">
      <c r="A750" s="110">
        <v>677</v>
      </c>
      <c r="B750" s="113"/>
      <c r="C750" s="110" t="s">
        <v>101</v>
      </c>
      <c r="D750" s="108"/>
      <c r="E750" s="109"/>
    </row>
    <row r="751" spans="1:5" s="105" customFormat="1" ht="150">
      <c r="A751" s="110">
        <v>678</v>
      </c>
      <c r="B751" s="113"/>
      <c r="C751" s="110" t="s">
        <v>101</v>
      </c>
      <c r="D751" s="108"/>
      <c r="E751" s="109"/>
    </row>
    <row r="752" spans="1:5" s="105" customFormat="1" ht="150">
      <c r="A752" s="110">
        <v>679</v>
      </c>
      <c r="B752" s="113"/>
      <c r="C752" s="110" t="s">
        <v>101</v>
      </c>
      <c r="D752" s="108"/>
      <c r="E752" s="109"/>
    </row>
    <row r="753" spans="1:5" s="105" customFormat="1" ht="150">
      <c r="A753" s="110">
        <v>680</v>
      </c>
      <c r="B753" s="113"/>
      <c r="C753" s="110" t="s">
        <v>101</v>
      </c>
      <c r="D753" s="108"/>
      <c r="E753" s="109"/>
    </row>
    <row r="754" spans="1:5" s="105" customFormat="1" ht="150">
      <c r="A754" s="110">
        <v>681</v>
      </c>
      <c r="B754" s="113"/>
      <c r="C754" s="110" t="s">
        <v>101</v>
      </c>
      <c r="D754" s="108"/>
      <c r="E754" s="109"/>
    </row>
    <row r="755" spans="1:5" s="105" customFormat="1" ht="150">
      <c r="A755" s="110">
        <v>682</v>
      </c>
      <c r="B755" s="113"/>
      <c r="C755" s="110" t="s">
        <v>101</v>
      </c>
      <c r="D755" s="108"/>
      <c r="E755" s="109"/>
    </row>
    <row r="756" spans="1:5" s="105" customFormat="1" ht="150">
      <c r="A756" s="110">
        <v>683</v>
      </c>
      <c r="B756" s="113"/>
      <c r="C756" s="110" t="s">
        <v>101</v>
      </c>
      <c r="D756" s="108"/>
      <c r="E756" s="109"/>
    </row>
    <row r="757" spans="1:5" s="105" customFormat="1" ht="150">
      <c r="A757" s="110">
        <v>684</v>
      </c>
      <c r="B757" s="113"/>
      <c r="C757" s="110" t="s">
        <v>101</v>
      </c>
      <c r="D757" s="108"/>
      <c r="E757" s="109"/>
    </row>
    <row r="758" spans="1:5" s="105" customFormat="1" ht="150">
      <c r="A758" s="110">
        <v>685</v>
      </c>
      <c r="B758" s="113"/>
      <c r="C758" s="110" t="s">
        <v>101</v>
      </c>
      <c r="D758" s="108"/>
      <c r="E758" s="109"/>
    </row>
    <row r="759" spans="1:5" s="105" customFormat="1" ht="150">
      <c r="A759" s="110">
        <v>686</v>
      </c>
      <c r="B759" s="113"/>
      <c r="C759" s="110" t="s">
        <v>101</v>
      </c>
      <c r="D759" s="108"/>
      <c r="E759" s="109"/>
    </row>
    <row r="760" spans="1:5" s="105" customFormat="1" ht="150">
      <c r="A760" s="110">
        <v>687</v>
      </c>
      <c r="B760" s="113"/>
      <c r="C760" s="110" t="s">
        <v>101</v>
      </c>
      <c r="D760" s="108"/>
      <c r="E760" s="109"/>
    </row>
    <row r="761" spans="1:5" s="105" customFormat="1" ht="150">
      <c r="A761" s="110">
        <v>688</v>
      </c>
      <c r="B761" s="113"/>
      <c r="C761" s="110" t="s">
        <v>101</v>
      </c>
      <c r="D761" s="108"/>
      <c r="E761" s="109"/>
    </row>
    <row r="762" spans="1:5" s="105" customFormat="1" ht="150">
      <c r="A762" s="110">
        <v>689</v>
      </c>
      <c r="B762" s="113"/>
      <c r="C762" s="110" t="s">
        <v>101</v>
      </c>
      <c r="D762" s="108"/>
      <c r="E762" s="109"/>
    </row>
    <row r="763" spans="1:5" s="105" customFormat="1" ht="150">
      <c r="A763" s="110">
        <v>690</v>
      </c>
      <c r="B763" s="113"/>
      <c r="C763" s="110" t="s">
        <v>101</v>
      </c>
      <c r="D763" s="108"/>
      <c r="E763" s="109"/>
    </row>
    <row r="764" spans="1:5" s="105" customFormat="1" ht="150">
      <c r="A764" s="110">
        <v>691</v>
      </c>
      <c r="B764" s="113"/>
      <c r="C764" s="110" t="s">
        <v>101</v>
      </c>
      <c r="D764" s="108"/>
      <c r="E764" s="109"/>
    </row>
    <row r="765" spans="1:5" s="105" customFormat="1" ht="150">
      <c r="A765" s="110">
        <v>692</v>
      </c>
      <c r="B765" s="113"/>
      <c r="C765" s="110" t="s">
        <v>101</v>
      </c>
      <c r="D765" s="108"/>
      <c r="E765" s="109"/>
    </row>
    <row r="766" spans="1:5" s="105" customFormat="1" ht="150">
      <c r="A766" s="110">
        <v>693</v>
      </c>
      <c r="B766" s="113"/>
      <c r="C766" s="110" t="s">
        <v>101</v>
      </c>
      <c r="D766" s="108"/>
      <c r="E766" s="109"/>
    </row>
    <row r="767" spans="1:5" s="105" customFormat="1" ht="150">
      <c r="A767" s="110">
        <v>694</v>
      </c>
      <c r="B767" s="113"/>
      <c r="C767" s="110" t="s">
        <v>101</v>
      </c>
      <c r="D767" s="108"/>
      <c r="E767" s="109"/>
    </row>
    <row r="768" spans="1:5" s="105" customFormat="1" ht="150">
      <c r="A768" s="110">
        <v>695</v>
      </c>
      <c r="B768" s="113"/>
      <c r="C768" s="110" t="s">
        <v>101</v>
      </c>
      <c r="D768" s="108"/>
      <c r="E768" s="109"/>
    </row>
    <row r="769" spans="1:5" s="105" customFormat="1" ht="150">
      <c r="A769" s="110">
        <v>696</v>
      </c>
      <c r="B769" s="113"/>
      <c r="C769" s="110" t="s">
        <v>101</v>
      </c>
      <c r="D769" s="108"/>
      <c r="E769" s="109"/>
    </row>
    <row r="770" spans="1:5" s="105" customFormat="1" ht="150">
      <c r="A770" s="110">
        <v>697</v>
      </c>
      <c r="B770" s="113"/>
      <c r="C770" s="110" t="s">
        <v>101</v>
      </c>
      <c r="D770" s="108"/>
      <c r="E770" s="109"/>
    </row>
    <row r="771" spans="1:5" s="105" customFormat="1" ht="150">
      <c r="A771" s="110">
        <v>698</v>
      </c>
      <c r="B771" s="113"/>
      <c r="C771" s="110" t="s">
        <v>101</v>
      </c>
      <c r="D771" s="108"/>
      <c r="E771" s="109"/>
    </row>
    <row r="772" spans="1:5" s="105" customFormat="1" ht="150">
      <c r="A772" s="110">
        <v>699</v>
      </c>
      <c r="B772" s="113"/>
      <c r="C772" s="110" t="s">
        <v>101</v>
      </c>
      <c r="D772" s="108"/>
      <c r="E772" s="109"/>
    </row>
    <row r="773" spans="1:5" s="105" customFormat="1" ht="150">
      <c r="A773" s="110">
        <v>700</v>
      </c>
      <c r="B773" s="113"/>
      <c r="C773" s="110" t="s">
        <v>101</v>
      </c>
      <c r="D773" s="108"/>
      <c r="E773" s="109"/>
    </row>
    <row r="774" spans="1:5" s="105" customFormat="1" ht="150">
      <c r="A774" s="110">
        <v>701</v>
      </c>
      <c r="B774" s="113"/>
      <c r="C774" s="110" t="s">
        <v>101</v>
      </c>
      <c r="D774" s="108"/>
      <c r="E774" s="109"/>
    </row>
    <row r="775" spans="1:5" s="105" customFormat="1" ht="150">
      <c r="A775" s="110">
        <v>702</v>
      </c>
      <c r="B775" s="113"/>
      <c r="C775" s="110" t="s">
        <v>101</v>
      </c>
      <c r="D775" s="108"/>
      <c r="E775" s="109"/>
    </row>
    <row r="776" spans="1:5" s="105" customFormat="1" ht="150">
      <c r="A776" s="110">
        <v>703</v>
      </c>
      <c r="B776" s="113"/>
      <c r="C776" s="110" t="s">
        <v>101</v>
      </c>
      <c r="D776" s="108"/>
      <c r="E776" s="109"/>
    </row>
    <row r="777" spans="1:5" s="105" customFormat="1" ht="150">
      <c r="A777" s="110">
        <v>704</v>
      </c>
      <c r="B777" s="113"/>
      <c r="C777" s="110" t="s">
        <v>101</v>
      </c>
      <c r="D777" s="108"/>
      <c r="E777" s="109"/>
    </row>
    <row r="778" spans="1:5" s="105" customFormat="1" ht="150">
      <c r="A778" s="110">
        <v>705</v>
      </c>
      <c r="B778" s="113"/>
      <c r="C778" s="110" t="s">
        <v>101</v>
      </c>
      <c r="D778" s="108"/>
      <c r="E778" s="109"/>
    </row>
    <row r="779" spans="1:5" s="105" customFormat="1" ht="150">
      <c r="A779" s="110">
        <v>706</v>
      </c>
      <c r="B779" s="113"/>
      <c r="C779" s="110" t="s">
        <v>101</v>
      </c>
      <c r="D779" s="108"/>
      <c r="E779" s="109"/>
    </row>
    <row r="780" spans="1:5" s="105" customFormat="1" ht="150">
      <c r="A780" s="110">
        <v>707</v>
      </c>
      <c r="B780" s="113"/>
      <c r="C780" s="110" t="s">
        <v>101</v>
      </c>
      <c r="D780" s="108"/>
      <c r="E780" s="109"/>
    </row>
    <row r="781" spans="1:5" s="105" customFormat="1" ht="150">
      <c r="A781" s="110">
        <v>708</v>
      </c>
      <c r="B781" s="113"/>
      <c r="C781" s="110" t="s">
        <v>101</v>
      </c>
      <c r="D781" s="108"/>
      <c r="E781" s="109"/>
    </row>
    <row r="782" spans="1:5" s="105" customFormat="1" ht="150">
      <c r="A782" s="110">
        <v>709</v>
      </c>
      <c r="B782" s="113"/>
      <c r="C782" s="110" t="s">
        <v>101</v>
      </c>
      <c r="D782" s="108"/>
      <c r="E782" s="109"/>
    </row>
    <row r="783" spans="1:5" s="105" customFormat="1" ht="150">
      <c r="A783" s="110">
        <v>710</v>
      </c>
      <c r="B783" s="113"/>
      <c r="C783" s="110" t="s">
        <v>101</v>
      </c>
      <c r="D783" s="108"/>
      <c r="E783" s="109"/>
    </row>
    <row r="784" spans="1:5" s="105" customFormat="1" ht="150">
      <c r="A784" s="110">
        <v>711</v>
      </c>
      <c r="B784" s="113"/>
      <c r="C784" s="110" t="s">
        <v>101</v>
      </c>
      <c r="D784" s="108"/>
      <c r="E784" s="109"/>
    </row>
    <row r="785" spans="1:5" s="105" customFormat="1" ht="150">
      <c r="A785" s="110">
        <v>712</v>
      </c>
      <c r="B785" s="113"/>
      <c r="C785" s="110" t="s">
        <v>101</v>
      </c>
      <c r="D785" s="108"/>
      <c r="E785" s="109"/>
    </row>
    <row r="786" spans="1:5" s="105" customFormat="1" ht="150">
      <c r="A786" s="110">
        <v>713</v>
      </c>
      <c r="B786" s="113"/>
      <c r="C786" s="110" t="s">
        <v>101</v>
      </c>
      <c r="D786" s="108"/>
      <c r="E786" s="109"/>
    </row>
    <row r="787" spans="1:5" s="105" customFormat="1" ht="150">
      <c r="A787" s="110">
        <v>714</v>
      </c>
      <c r="B787" s="113"/>
      <c r="C787" s="110" t="s">
        <v>101</v>
      </c>
      <c r="D787" s="108"/>
      <c r="E787" s="109"/>
    </row>
    <row r="788" spans="1:5" s="105" customFormat="1" ht="150">
      <c r="A788" s="110">
        <v>715</v>
      </c>
      <c r="B788" s="113"/>
      <c r="C788" s="110" t="s">
        <v>101</v>
      </c>
      <c r="D788" s="108"/>
      <c r="E788" s="109"/>
    </row>
    <row r="789" spans="1:5" s="105" customFormat="1" ht="150">
      <c r="A789" s="110">
        <v>716</v>
      </c>
      <c r="B789" s="113"/>
      <c r="C789" s="110" t="s">
        <v>101</v>
      </c>
      <c r="D789" s="108"/>
      <c r="E789" s="109"/>
    </row>
    <row r="790" spans="1:5" s="105" customFormat="1" ht="150">
      <c r="A790" s="110">
        <v>717</v>
      </c>
      <c r="B790" s="113"/>
      <c r="C790" s="110" t="s">
        <v>101</v>
      </c>
      <c r="D790" s="108"/>
      <c r="E790" s="109"/>
    </row>
    <row r="791" spans="1:5" s="105" customFormat="1" ht="150">
      <c r="A791" s="110">
        <v>718</v>
      </c>
      <c r="B791" s="113"/>
      <c r="C791" s="110" t="s">
        <v>101</v>
      </c>
      <c r="D791" s="108"/>
      <c r="E791" s="109"/>
    </row>
    <row r="792" spans="1:5" s="105" customFormat="1" ht="150">
      <c r="A792" s="110">
        <v>719</v>
      </c>
      <c r="B792" s="113"/>
      <c r="C792" s="110" t="s">
        <v>101</v>
      </c>
      <c r="D792" s="108"/>
      <c r="E792" s="109"/>
    </row>
    <row r="793" spans="1:5" s="105" customFormat="1" ht="150">
      <c r="A793" s="110">
        <v>720</v>
      </c>
      <c r="B793" s="113"/>
      <c r="C793" s="110" t="s">
        <v>101</v>
      </c>
      <c r="D793" s="108"/>
      <c r="E793" s="109"/>
    </row>
    <row r="794" spans="1:5" s="105" customFormat="1" ht="150">
      <c r="A794" s="110">
        <v>721</v>
      </c>
      <c r="B794" s="113"/>
      <c r="C794" s="110" t="s">
        <v>101</v>
      </c>
      <c r="D794" s="108"/>
      <c r="E794" s="109"/>
    </row>
    <row r="795" spans="1:5" s="105" customFormat="1" ht="150">
      <c r="A795" s="110">
        <v>722</v>
      </c>
      <c r="B795" s="113"/>
      <c r="C795" s="110" t="s">
        <v>101</v>
      </c>
      <c r="D795" s="108"/>
      <c r="E795" s="109"/>
    </row>
    <row r="796" spans="1:5" s="105" customFormat="1" ht="150">
      <c r="A796" s="110">
        <v>723</v>
      </c>
      <c r="B796" s="113"/>
      <c r="C796" s="110" t="s">
        <v>101</v>
      </c>
      <c r="D796" s="108"/>
      <c r="E796" s="109"/>
    </row>
    <row r="797" spans="1:5" s="105" customFormat="1" ht="150">
      <c r="A797" s="110">
        <v>724</v>
      </c>
      <c r="B797" s="113"/>
      <c r="C797" s="110" t="s">
        <v>101</v>
      </c>
      <c r="D797" s="108"/>
      <c r="E797" s="109"/>
    </row>
    <row r="798" spans="1:5" s="105" customFormat="1" ht="150">
      <c r="A798" s="110">
        <v>725</v>
      </c>
      <c r="B798" s="113"/>
      <c r="C798" s="110" t="s">
        <v>101</v>
      </c>
      <c r="D798" s="108"/>
      <c r="E798" s="109"/>
    </row>
    <row r="799" spans="1:5" s="105" customFormat="1" ht="150">
      <c r="A799" s="110">
        <v>726</v>
      </c>
      <c r="B799" s="113"/>
      <c r="C799" s="110" t="s">
        <v>101</v>
      </c>
      <c r="D799" s="108"/>
      <c r="E799" s="109"/>
    </row>
    <row r="800" spans="1:5" s="105" customFormat="1" ht="150">
      <c r="A800" s="110">
        <v>727</v>
      </c>
      <c r="B800" s="113"/>
      <c r="C800" s="110" t="s">
        <v>101</v>
      </c>
      <c r="D800" s="108"/>
      <c r="E800" s="109"/>
    </row>
    <row r="801" spans="1:5" s="105" customFormat="1" ht="150">
      <c r="A801" s="110">
        <v>728</v>
      </c>
      <c r="B801" s="113"/>
      <c r="C801" s="110" t="s">
        <v>101</v>
      </c>
      <c r="D801" s="108"/>
      <c r="E801" s="109"/>
    </row>
    <row r="802" spans="1:5" s="105" customFormat="1" ht="150">
      <c r="A802" s="110">
        <v>729</v>
      </c>
      <c r="B802" s="113"/>
      <c r="C802" s="110" t="s">
        <v>101</v>
      </c>
      <c r="D802" s="108"/>
      <c r="E802" s="109"/>
    </row>
    <row r="803" spans="1:5" s="105" customFormat="1" ht="150">
      <c r="A803" s="110">
        <v>730</v>
      </c>
      <c r="B803" s="113"/>
      <c r="C803" s="110" t="s">
        <v>101</v>
      </c>
      <c r="D803" s="108"/>
      <c r="E803" s="109"/>
    </row>
    <row r="804" spans="1:5" s="105" customFormat="1" ht="150">
      <c r="A804" s="110">
        <v>731</v>
      </c>
      <c r="B804" s="113"/>
      <c r="C804" s="110" t="s">
        <v>101</v>
      </c>
      <c r="D804" s="108"/>
      <c r="E804" s="109"/>
    </row>
    <row r="805" spans="1:5" s="105" customFormat="1" ht="150">
      <c r="A805" s="110">
        <v>732</v>
      </c>
      <c r="B805" s="113"/>
      <c r="C805" s="110" t="s">
        <v>101</v>
      </c>
      <c r="D805" s="108"/>
      <c r="E805" s="109"/>
    </row>
    <row r="806" spans="1:5" s="105" customFormat="1" ht="150">
      <c r="A806" s="110">
        <v>733</v>
      </c>
      <c r="B806" s="113"/>
      <c r="C806" s="110" t="s">
        <v>101</v>
      </c>
      <c r="D806" s="108"/>
      <c r="E806" s="109"/>
    </row>
    <row r="807" spans="1:5" s="105" customFormat="1" ht="150">
      <c r="A807" s="110">
        <v>734</v>
      </c>
      <c r="B807" s="113"/>
      <c r="C807" s="110" t="s">
        <v>101</v>
      </c>
      <c r="D807" s="108"/>
      <c r="E807" s="109"/>
    </row>
    <row r="808" spans="1:5" s="105" customFormat="1" ht="150">
      <c r="A808" s="110">
        <v>735</v>
      </c>
      <c r="B808" s="113"/>
      <c r="C808" s="110" t="s">
        <v>101</v>
      </c>
      <c r="D808" s="108"/>
      <c r="E808" s="109"/>
    </row>
    <row r="809" spans="1:5" s="105" customFormat="1" ht="150">
      <c r="A809" s="110">
        <v>736</v>
      </c>
      <c r="B809" s="113"/>
      <c r="C809" s="110" t="s">
        <v>101</v>
      </c>
      <c r="D809" s="108"/>
      <c r="E809" s="109"/>
    </row>
    <row r="810" spans="1:5" s="105" customFormat="1" ht="150">
      <c r="A810" s="110">
        <v>737</v>
      </c>
      <c r="B810" s="113"/>
      <c r="C810" s="110" t="s">
        <v>101</v>
      </c>
      <c r="D810" s="108"/>
      <c r="E810" s="109"/>
    </row>
    <row r="811" spans="1:5" s="105" customFormat="1" ht="150">
      <c r="A811" s="110">
        <v>738</v>
      </c>
      <c r="B811" s="113"/>
      <c r="C811" s="110" t="s">
        <v>101</v>
      </c>
      <c r="D811" s="108"/>
      <c r="E811" s="109"/>
    </row>
    <row r="812" spans="1:5" s="105" customFormat="1" ht="150">
      <c r="A812" s="110">
        <v>739</v>
      </c>
      <c r="B812" s="113"/>
      <c r="C812" s="110" t="s">
        <v>101</v>
      </c>
      <c r="D812" s="108"/>
      <c r="E812" s="109"/>
    </row>
    <row r="813" spans="1:5" s="105" customFormat="1" ht="150">
      <c r="A813" s="110">
        <v>740</v>
      </c>
      <c r="B813" s="113"/>
      <c r="C813" s="110" t="s">
        <v>101</v>
      </c>
      <c r="D813" s="108"/>
      <c r="E813" s="109"/>
    </row>
    <row r="814" spans="1:5" s="105" customFormat="1" ht="150">
      <c r="A814" s="110">
        <v>741</v>
      </c>
      <c r="B814" s="113"/>
      <c r="C814" s="110" t="s">
        <v>101</v>
      </c>
      <c r="D814" s="108"/>
      <c r="E814" s="109"/>
    </row>
    <row r="815" spans="1:5" s="105" customFormat="1" ht="150">
      <c r="A815" s="110">
        <v>742</v>
      </c>
      <c r="B815" s="113"/>
      <c r="C815" s="110" t="s">
        <v>101</v>
      </c>
      <c r="D815" s="108"/>
      <c r="E815" s="109"/>
    </row>
    <row r="816" spans="1:5" s="105" customFormat="1" ht="150">
      <c r="A816" s="110">
        <v>743</v>
      </c>
      <c r="B816" s="113"/>
      <c r="C816" s="110" t="s">
        <v>101</v>
      </c>
      <c r="D816" s="108"/>
      <c r="E816" s="109"/>
    </row>
    <row r="817" spans="1:5" s="105" customFormat="1" ht="150">
      <c r="A817" s="110">
        <v>744</v>
      </c>
      <c r="B817" s="113"/>
      <c r="C817" s="110" t="s">
        <v>101</v>
      </c>
      <c r="D817" s="108"/>
      <c r="E817" s="109"/>
    </row>
    <row r="818" spans="1:5" s="105" customFormat="1" ht="150">
      <c r="A818" s="110">
        <v>745</v>
      </c>
      <c r="B818" s="113"/>
      <c r="C818" s="110" t="s">
        <v>101</v>
      </c>
      <c r="D818" s="108"/>
      <c r="E818" s="109"/>
    </row>
    <row r="819" spans="1:5" s="105" customFormat="1" ht="150">
      <c r="A819" s="110">
        <v>746</v>
      </c>
      <c r="B819" s="113"/>
      <c r="C819" s="110" t="s">
        <v>101</v>
      </c>
      <c r="D819" s="108"/>
      <c r="E819" s="109"/>
    </row>
    <row r="820" spans="1:5" s="105" customFormat="1" ht="150">
      <c r="A820" s="110">
        <v>747</v>
      </c>
      <c r="B820" s="113"/>
      <c r="C820" s="110" t="s">
        <v>101</v>
      </c>
      <c r="D820" s="108"/>
      <c r="E820" s="109"/>
    </row>
    <row r="821" spans="1:5" s="105" customFormat="1" ht="150">
      <c r="A821" s="110">
        <v>748</v>
      </c>
      <c r="B821" s="113"/>
      <c r="C821" s="110" t="s">
        <v>101</v>
      </c>
      <c r="D821" s="108"/>
      <c r="E821" s="109"/>
    </row>
    <row r="822" spans="1:5" s="105" customFormat="1" ht="150">
      <c r="A822" s="110">
        <v>749</v>
      </c>
      <c r="B822" s="113"/>
      <c r="C822" s="110" t="s">
        <v>101</v>
      </c>
      <c r="D822" s="108"/>
      <c r="E822" s="109"/>
    </row>
    <row r="823" spans="1:5" s="105" customFormat="1" ht="150">
      <c r="A823" s="110">
        <v>750</v>
      </c>
      <c r="B823" s="113"/>
      <c r="C823" s="110" t="s">
        <v>101</v>
      </c>
      <c r="D823" s="108"/>
      <c r="E823" s="109"/>
    </row>
    <row r="824" spans="1:5" s="105" customFormat="1" ht="150">
      <c r="A824" s="110">
        <v>751</v>
      </c>
      <c r="B824" s="113"/>
      <c r="C824" s="110" t="s">
        <v>101</v>
      </c>
      <c r="D824" s="108"/>
      <c r="E824" s="109"/>
    </row>
    <row r="825" spans="1:5" s="105" customFormat="1" ht="150">
      <c r="A825" s="110">
        <v>752</v>
      </c>
      <c r="B825" s="113"/>
      <c r="C825" s="110" t="s">
        <v>101</v>
      </c>
      <c r="D825" s="108"/>
      <c r="E825" s="109"/>
    </row>
    <row r="826" spans="1:5" s="105" customFormat="1" ht="150">
      <c r="A826" s="110">
        <v>753</v>
      </c>
      <c r="B826" s="113"/>
      <c r="C826" s="110" t="s">
        <v>101</v>
      </c>
      <c r="D826" s="108"/>
      <c r="E826" s="109"/>
    </row>
    <row r="827" spans="1:5" s="105" customFormat="1" ht="150">
      <c r="A827" s="110">
        <v>754</v>
      </c>
      <c r="B827" s="113"/>
      <c r="C827" s="110" t="s">
        <v>101</v>
      </c>
      <c r="D827" s="108"/>
      <c r="E827" s="109"/>
    </row>
    <row r="828" spans="1:5" s="105" customFormat="1" ht="150">
      <c r="A828" s="110">
        <v>755</v>
      </c>
      <c r="B828" s="113"/>
      <c r="C828" s="110" t="s">
        <v>101</v>
      </c>
      <c r="D828" s="108"/>
      <c r="E828" s="109"/>
    </row>
    <row r="829" spans="1:5" s="105" customFormat="1" ht="150">
      <c r="A829" s="110">
        <v>756</v>
      </c>
      <c r="B829" s="113"/>
      <c r="C829" s="110" t="s">
        <v>101</v>
      </c>
      <c r="D829" s="108"/>
      <c r="E829" s="109"/>
    </row>
    <row r="830" spans="1:5" s="105" customFormat="1" ht="150">
      <c r="A830" s="110">
        <v>757</v>
      </c>
      <c r="B830" s="113"/>
      <c r="C830" s="110" t="s">
        <v>101</v>
      </c>
      <c r="D830" s="108"/>
      <c r="E830" s="109"/>
    </row>
    <row r="831" spans="1:5" s="105" customFormat="1" ht="150">
      <c r="A831" s="110">
        <v>758</v>
      </c>
      <c r="B831" s="113"/>
      <c r="C831" s="110" t="s">
        <v>101</v>
      </c>
      <c r="D831" s="108"/>
      <c r="E831" s="109"/>
    </row>
    <row r="832" spans="1:5" s="105" customFormat="1" ht="150">
      <c r="A832" s="110">
        <v>759</v>
      </c>
      <c r="B832" s="113"/>
      <c r="C832" s="110" t="s">
        <v>101</v>
      </c>
      <c r="D832" s="108"/>
      <c r="E832" s="109"/>
    </row>
    <row r="833" spans="1:5" s="105" customFormat="1" ht="150">
      <c r="A833" s="110">
        <v>760</v>
      </c>
      <c r="B833" s="113"/>
      <c r="C833" s="110" t="s">
        <v>101</v>
      </c>
      <c r="D833" s="108"/>
      <c r="E833" s="109"/>
    </row>
    <row r="834" spans="1:5" s="105" customFormat="1" ht="150">
      <c r="A834" s="110">
        <v>761</v>
      </c>
      <c r="B834" s="113"/>
      <c r="C834" s="110" t="s">
        <v>101</v>
      </c>
      <c r="D834" s="108"/>
      <c r="E834" s="109"/>
    </row>
    <row r="835" spans="1:5" s="105" customFormat="1" ht="150">
      <c r="A835" s="110">
        <v>762</v>
      </c>
      <c r="B835" s="113"/>
      <c r="C835" s="110" t="s">
        <v>101</v>
      </c>
      <c r="D835" s="108"/>
      <c r="E835" s="109"/>
    </row>
    <row r="836" spans="1:5" s="105" customFormat="1" ht="150">
      <c r="A836" s="110">
        <v>763</v>
      </c>
      <c r="B836" s="113"/>
      <c r="C836" s="110" t="s">
        <v>101</v>
      </c>
      <c r="D836" s="108"/>
      <c r="E836" s="109"/>
    </row>
    <row r="837" spans="1:5" s="105" customFormat="1" ht="150">
      <c r="A837" s="110">
        <v>764</v>
      </c>
      <c r="B837" s="113"/>
      <c r="C837" s="110" t="s">
        <v>101</v>
      </c>
      <c r="D837" s="108"/>
      <c r="E837" s="109"/>
    </row>
    <row r="838" spans="1:5" s="105" customFormat="1" ht="150">
      <c r="A838" s="110">
        <v>765</v>
      </c>
      <c r="B838" s="113"/>
      <c r="C838" s="110" t="s">
        <v>101</v>
      </c>
      <c r="D838" s="108"/>
      <c r="E838" s="109"/>
    </row>
    <row r="839" spans="1:5" s="105" customFormat="1" ht="150">
      <c r="A839" s="110">
        <v>766</v>
      </c>
      <c r="B839" s="113"/>
      <c r="C839" s="110" t="s">
        <v>101</v>
      </c>
      <c r="D839" s="108"/>
      <c r="E839" s="109"/>
    </row>
    <row r="840" spans="1:5" s="105" customFormat="1" ht="150">
      <c r="A840" s="110">
        <v>767</v>
      </c>
      <c r="B840" s="113"/>
      <c r="C840" s="110" t="s">
        <v>101</v>
      </c>
      <c r="D840" s="108"/>
      <c r="E840" s="109"/>
    </row>
    <row r="841" spans="1:5" s="105" customFormat="1" ht="150">
      <c r="A841" s="110">
        <v>768</v>
      </c>
      <c r="B841" s="113"/>
      <c r="C841" s="110" t="s">
        <v>101</v>
      </c>
      <c r="D841" s="108"/>
      <c r="E841" s="109"/>
    </row>
    <row r="842" spans="1:5" s="105" customFormat="1" ht="150">
      <c r="A842" s="110">
        <v>769</v>
      </c>
      <c r="B842" s="113"/>
      <c r="C842" s="110" t="s">
        <v>101</v>
      </c>
      <c r="D842" s="108"/>
      <c r="E842" s="109"/>
    </row>
    <row r="843" spans="1:5" s="105" customFormat="1" ht="150">
      <c r="A843" s="110">
        <v>770</v>
      </c>
      <c r="B843" s="113"/>
      <c r="C843" s="110" t="s">
        <v>101</v>
      </c>
      <c r="D843" s="108"/>
      <c r="E843" s="109"/>
    </row>
    <row r="844" spans="1:5" s="105" customFormat="1" ht="150">
      <c r="A844" s="110">
        <v>771</v>
      </c>
      <c r="B844" s="113"/>
      <c r="C844" s="110" t="s">
        <v>101</v>
      </c>
      <c r="D844" s="108"/>
      <c r="E844" s="109"/>
    </row>
    <row r="845" spans="1:5" s="105" customFormat="1" ht="150">
      <c r="A845" s="110">
        <v>772</v>
      </c>
      <c r="B845" s="113"/>
      <c r="C845" s="110" t="s">
        <v>101</v>
      </c>
      <c r="D845" s="108"/>
      <c r="E845" s="109"/>
    </row>
    <row r="846" spans="1:5" s="105" customFormat="1" ht="150">
      <c r="A846" s="110">
        <v>773</v>
      </c>
      <c r="B846" s="113"/>
      <c r="C846" s="110" t="s">
        <v>101</v>
      </c>
      <c r="D846" s="108"/>
      <c r="E846" s="109"/>
    </row>
    <row r="847" spans="1:5" s="105" customFormat="1" ht="150">
      <c r="A847" s="110">
        <v>774</v>
      </c>
      <c r="B847" s="113"/>
      <c r="C847" s="110" t="s">
        <v>101</v>
      </c>
      <c r="D847" s="108"/>
      <c r="E847" s="109"/>
    </row>
    <row r="848" spans="1:5" s="105" customFormat="1" ht="150">
      <c r="A848" s="110">
        <v>775</v>
      </c>
      <c r="B848" s="113"/>
      <c r="C848" s="110" t="s">
        <v>101</v>
      </c>
      <c r="D848" s="108"/>
      <c r="E848" s="109"/>
    </row>
    <row r="849" spans="1:5" s="105" customFormat="1" ht="150">
      <c r="A849" s="110">
        <v>776</v>
      </c>
      <c r="B849" s="113"/>
      <c r="C849" s="110" t="s">
        <v>101</v>
      </c>
      <c r="D849" s="108"/>
      <c r="E849" s="109"/>
    </row>
    <row r="850" spans="1:5" s="105" customFormat="1" ht="150">
      <c r="A850" s="110">
        <v>777</v>
      </c>
      <c r="B850" s="113"/>
      <c r="C850" s="110" t="s">
        <v>101</v>
      </c>
      <c r="D850" s="108"/>
      <c r="E850" s="109"/>
    </row>
    <row r="851" spans="1:5" s="105" customFormat="1" ht="150">
      <c r="A851" s="110">
        <v>778</v>
      </c>
      <c r="B851" s="113"/>
      <c r="C851" s="110" t="s">
        <v>101</v>
      </c>
      <c r="D851" s="108"/>
      <c r="E851" s="109"/>
    </row>
    <row r="852" spans="1:5" s="105" customFormat="1" ht="150">
      <c r="A852" s="110">
        <v>779</v>
      </c>
      <c r="B852" s="113"/>
      <c r="C852" s="110" t="s">
        <v>101</v>
      </c>
      <c r="D852" s="108"/>
      <c r="E852" s="109"/>
    </row>
    <row r="853" spans="1:5" s="105" customFormat="1" ht="150">
      <c r="A853" s="110">
        <v>780</v>
      </c>
      <c r="B853" s="113"/>
      <c r="C853" s="110" t="s">
        <v>101</v>
      </c>
      <c r="D853" s="108"/>
      <c r="E853" s="109"/>
    </row>
    <row r="854" spans="1:5" s="105" customFormat="1" ht="150">
      <c r="A854" s="110">
        <v>781</v>
      </c>
      <c r="B854" s="113"/>
      <c r="C854" s="110" t="s">
        <v>101</v>
      </c>
      <c r="D854" s="108"/>
      <c r="E854" s="109"/>
    </row>
    <row r="855" spans="1:5" s="105" customFormat="1" ht="150">
      <c r="A855" s="110">
        <v>782</v>
      </c>
      <c r="B855" s="113"/>
      <c r="C855" s="110" t="s">
        <v>101</v>
      </c>
      <c r="D855" s="108"/>
      <c r="E855" s="109"/>
    </row>
    <row r="856" spans="1:5" s="105" customFormat="1" ht="150">
      <c r="A856" s="110">
        <v>783</v>
      </c>
      <c r="B856" s="113"/>
      <c r="C856" s="110" t="s">
        <v>101</v>
      </c>
      <c r="D856" s="108"/>
      <c r="E856" s="109"/>
    </row>
    <row r="857" spans="1:5" s="105" customFormat="1" ht="150">
      <c r="A857" s="110">
        <v>784</v>
      </c>
      <c r="B857" s="113"/>
      <c r="C857" s="110" t="s">
        <v>101</v>
      </c>
      <c r="D857" s="108"/>
      <c r="E857" s="109"/>
    </row>
    <row r="858" spans="1:5" s="105" customFormat="1" ht="150">
      <c r="A858" s="110">
        <v>785</v>
      </c>
      <c r="B858" s="113"/>
      <c r="C858" s="110" t="s">
        <v>101</v>
      </c>
      <c r="D858" s="108"/>
      <c r="E858" s="109"/>
    </row>
    <row r="859" spans="1:5" s="105" customFormat="1" ht="150">
      <c r="A859" s="110">
        <v>786</v>
      </c>
      <c r="B859" s="113"/>
      <c r="C859" s="110" t="s">
        <v>101</v>
      </c>
      <c r="D859" s="108"/>
      <c r="E859" s="109"/>
    </row>
    <row r="860" spans="1:5" s="105" customFormat="1" ht="150">
      <c r="A860" s="110">
        <v>787</v>
      </c>
      <c r="B860" s="113"/>
      <c r="C860" s="110" t="s">
        <v>101</v>
      </c>
      <c r="D860" s="108"/>
      <c r="E860" s="109"/>
    </row>
    <row r="861" spans="1:5" s="105" customFormat="1" ht="150">
      <c r="A861" s="110">
        <v>788</v>
      </c>
      <c r="B861" s="113"/>
      <c r="C861" s="110" t="s">
        <v>101</v>
      </c>
      <c r="D861" s="108"/>
      <c r="E861" s="109"/>
    </row>
    <row r="862" spans="1:5" s="105" customFormat="1" ht="150">
      <c r="A862" s="110">
        <v>789</v>
      </c>
      <c r="B862" s="113"/>
      <c r="C862" s="110" t="s">
        <v>101</v>
      </c>
      <c r="D862" s="108"/>
      <c r="E862" s="109"/>
    </row>
    <row r="863" spans="1:5" s="105" customFormat="1" ht="150">
      <c r="A863" s="110">
        <v>790</v>
      </c>
      <c r="B863" s="113"/>
      <c r="C863" s="110" t="s">
        <v>101</v>
      </c>
      <c r="D863" s="108"/>
      <c r="E863" s="109"/>
    </row>
    <row r="864" spans="1:5" s="105" customFormat="1" ht="150">
      <c r="A864" s="110">
        <v>791</v>
      </c>
      <c r="B864" s="113"/>
      <c r="C864" s="110" t="s">
        <v>101</v>
      </c>
      <c r="D864" s="108"/>
      <c r="E864" s="109"/>
    </row>
    <row r="865" spans="1:5" s="105" customFormat="1" ht="150">
      <c r="A865" s="110">
        <v>792</v>
      </c>
      <c r="B865" s="113"/>
      <c r="C865" s="110" t="s">
        <v>101</v>
      </c>
      <c r="D865" s="108"/>
      <c r="E865" s="109"/>
    </row>
    <row r="866" spans="1:5" s="105" customFormat="1" ht="150">
      <c r="A866" s="110">
        <v>793</v>
      </c>
      <c r="B866" s="113"/>
      <c r="C866" s="110" t="s">
        <v>101</v>
      </c>
      <c r="D866" s="108"/>
      <c r="E866" s="109"/>
    </row>
    <row r="867" spans="1:5" s="105" customFormat="1" ht="150">
      <c r="A867" s="110">
        <v>794</v>
      </c>
      <c r="B867" s="113"/>
      <c r="C867" s="110" t="s">
        <v>101</v>
      </c>
      <c r="D867" s="108"/>
      <c r="E867" s="109"/>
    </row>
    <row r="868" spans="1:5" s="105" customFormat="1" ht="150">
      <c r="A868" s="110">
        <v>795</v>
      </c>
      <c r="B868" s="113"/>
      <c r="C868" s="110" t="s">
        <v>101</v>
      </c>
      <c r="D868" s="108"/>
      <c r="E868" s="109"/>
    </row>
    <row r="869" spans="1:5" s="105" customFormat="1" ht="150">
      <c r="A869" s="110">
        <v>796</v>
      </c>
      <c r="B869" s="113"/>
      <c r="C869" s="110" t="s">
        <v>101</v>
      </c>
      <c r="D869" s="108"/>
      <c r="E869" s="109"/>
    </row>
    <row r="870" spans="1:5" s="105" customFormat="1" ht="150">
      <c r="A870" s="110">
        <v>797</v>
      </c>
      <c r="B870" s="113"/>
      <c r="C870" s="110" t="s">
        <v>101</v>
      </c>
      <c r="D870" s="108"/>
      <c r="E870" s="109"/>
    </row>
    <row r="871" spans="1:5" s="105" customFormat="1" ht="150">
      <c r="A871" s="110">
        <v>798</v>
      </c>
      <c r="B871" s="113"/>
      <c r="C871" s="110" t="s">
        <v>101</v>
      </c>
      <c r="D871" s="108"/>
      <c r="E871" s="109"/>
    </row>
    <row r="872" spans="1:5" s="105" customFormat="1" ht="150">
      <c r="A872" s="110">
        <v>799</v>
      </c>
      <c r="B872" s="113"/>
      <c r="C872" s="110" t="s">
        <v>101</v>
      </c>
      <c r="D872" s="108"/>
      <c r="E872" s="109"/>
    </row>
    <row r="873" spans="1:5" s="105" customFormat="1" ht="150">
      <c r="A873" s="110">
        <v>800</v>
      </c>
      <c r="B873" s="113"/>
      <c r="C873" s="110" t="s">
        <v>101</v>
      </c>
      <c r="D873" s="108"/>
      <c r="E873" s="109"/>
    </row>
    <row r="874" spans="1:5" s="105" customFormat="1" ht="150">
      <c r="A874" s="110">
        <v>801</v>
      </c>
      <c r="B874" s="113"/>
      <c r="C874" s="110" t="s">
        <v>101</v>
      </c>
      <c r="D874" s="108"/>
      <c r="E874" s="109"/>
    </row>
    <row r="875" spans="1:5" s="105" customFormat="1" ht="150">
      <c r="A875" s="110">
        <v>802</v>
      </c>
      <c r="B875" s="113"/>
      <c r="C875" s="110" t="s">
        <v>101</v>
      </c>
      <c r="D875" s="108"/>
      <c r="E875" s="109"/>
    </row>
    <row r="876" spans="1:5" s="105" customFormat="1" ht="150">
      <c r="A876" s="110">
        <v>803</v>
      </c>
      <c r="B876" s="113"/>
      <c r="C876" s="110" t="s">
        <v>101</v>
      </c>
      <c r="D876" s="108"/>
      <c r="E876" s="109"/>
    </row>
    <row r="877" spans="1:5" s="105" customFormat="1" ht="150">
      <c r="A877" s="110">
        <v>804</v>
      </c>
      <c r="B877" s="113"/>
      <c r="C877" s="110" t="s">
        <v>101</v>
      </c>
      <c r="D877" s="108"/>
      <c r="E877" s="109"/>
    </row>
    <row r="878" spans="1:5" s="105" customFormat="1" ht="150">
      <c r="A878" s="110">
        <v>805</v>
      </c>
      <c r="B878" s="113"/>
      <c r="C878" s="110" t="s">
        <v>101</v>
      </c>
      <c r="D878" s="108"/>
      <c r="E878" s="109"/>
    </row>
    <row r="879" spans="1:5" s="105" customFormat="1" ht="150">
      <c r="A879" s="110">
        <v>806</v>
      </c>
      <c r="B879" s="113"/>
      <c r="C879" s="110" t="s">
        <v>101</v>
      </c>
      <c r="D879" s="108"/>
      <c r="E879" s="109"/>
    </row>
    <row r="880" spans="1:5" s="105" customFormat="1" ht="150">
      <c r="A880" s="110">
        <v>807</v>
      </c>
      <c r="B880" s="113"/>
      <c r="C880" s="110" t="s">
        <v>101</v>
      </c>
      <c r="D880" s="108"/>
      <c r="E880" s="109"/>
    </row>
    <row r="881" spans="1:5" s="105" customFormat="1" ht="150">
      <c r="A881" s="110">
        <v>808</v>
      </c>
      <c r="B881" s="113"/>
      <c r="C881" s="110" t="s">
        <v>101</v>
      </c>
      <c r="D881" s="108"/>
      <c r="E881" s="109"/>
    </row>
    <row r="882" spans="1:5" s="105" customFormat="1" ht="150">
      <c r="A882" s="110">
        <v>809</v>
      </c>
      <c r="B882" s="113"/>
      <c r="C882" s="110" t="s">
        <v>101</v>
      </c>
      <c r="D882" s="108"/>
      <c r="E882" s="109"/>
    </row>
    <row r="883" spans="1:5" s="105" customFormat="1" ht="150">
      <c r="A883" s="110">
        <v>810</v>
      </c>
      <c r="B883" s="113"/>
      <c r="C883" s="110" t="s">
        <v>101</v>
      </c>
      <c r="D883" s="108"/>
      <c r="E883" s="109"/>
    </row>
    <row r="884" spans="1:5" s="105" customFormat="1" ht="150">
      <c r="A884" s="110">
        <v>811</v>
      </c>
      <c r="B884" s="113"/>
      <c r="C884" s="110" t="s">
        <v>101</v>
      </c>
      <c r="D884" s="108"/>
      <c r="E884" s="109"/>
    </row>
    <row r="885" spans="1:5" s="105" customFormat="1" ht="150">
      <c r="A885" s="110">
        <v>812</v>
      </c>
      <c r="B885" s="113"/>
      <c r="C885" s="110" t="s">
        <v>101</v>
      </c>
      <c r="D885" s="108"/>
      <c r="E885" s="109"/>
    </row>
    <row r="886" spans="1:5" s="105" customFormat="1" ht="150">
      <c r="A886" s="110">
        <v>813</v>
      </c>
      <c r="B886" s="113"/>
      <c r="C886" s="110" t="s">
        <v>101</v>
      </c>
      <c r="D886" s="108"/>
      <c r="E886" s="109"/>
    </row>
    <row r="887" spans="1:5" s="105" customFormat="1" ht="150">
      <c r="A887" s="110">
        <v>814</v>
      </c>
      <c r="B887" s="113"/>
      <c r="C887" s="110" t="s">
        <v>101</v>
      </c>
      <c r="D887" s="108"/>
      <c r="E887" s="109"/>
    </row>
    <row r="888" spans="1:5" s="105" customFormat="1" ht="150">
      <c r="A888" s="110">
        <v>815</v>
      </c>
      <c r="B888" s="113"/>
      <c r="C888" s="110" t="s">
        <v>101</v>
      </c>
      <c r="D888" s="108"/>
      <c r="E888" s="109"/>
    </row>
    <row r="889" spans="1:5" s="105" customFormat="1" ht="150">
      <c r="A889" s="110">
        <v>816</v>
      </c>
      <c r="B889" s="113"/>
      <c r="C889" s="110" t="s">
        <v>101</v>
      </c>
      <c r="D889" s="108"/>
      <c r="E889" s="109"/>
    </row>
    <row r="890" spans="1:5" s="105" customFormat="1" ht="150">
      <c r="A890" s="110">
        <v>817</v>
      </c>
      <c r="B890" s="113"/>
      <c r="C890" s="110" t="s">
        <v>101</v>
      </c>
      <c r="D890" s="108"/>
      <c r="E890" s="109"/>
    </row>
    <row r="891" spans="1:5" s="105" customFormat="1" ht="150">
      <c r="A891" s="110">
        <v>818</v>
      </c>
      <c r="B891" s="113"/>
      <c r="C891" s="110" t="s">
        <v>101</v>
      </c>
      <c r="D891" s="108"/>
      <c r="E891" s="109"/>
    </row>
    <row r="892" spans="1:5" s="105" customFormat="1" ht="150">
      <c r="A892" s="110">
        <v>819</v>
      </c>
      <c r="B892" s="113"/>
      <c r="C892" s="110" t="s">
        <v>101</v>
      </c>
      <c r="D892" s="108"/>
      <c r="E892" s="109"/>
    </row>
    <row r="893" spans="1:5" s="105" customFormat="1" ht="150">
      <c r="A893" s="110">
        <v>820</v>
      </c>
      <c r="B893" s="113"/>
      <c r="C893" s="110" t="s">
        <v>101</v>
      </c>
      <c r="D893" s="108"/>
      <c r="E893" s="109"/>
    </row>
    <row r="894" spans="1:5" s="105" customFormat="1" ht="150">
      <c r="A894" s="110">
        <v>821</v>
      </c>
      <c r="B894" s="113"/>
      <c r="C894" s="110" t="s">
        <v>101</v>
      </c>
      <c r="D894" s="108"/>
      <c r="E894" s="109"/>
    </row>
    <row r="895" spans="1:5" s="105" customFormat="1" ht="150">
      <c r="A895" s="110">
        <v>822</v>
      </c>
      <c r="B895" s="113"/>
      <c r="C895" s="110" t="s">
        <v>101</v>
      </c>
      <c r="D895" s="108"/>
      <c r="E895" s="109"/>
    </row>
    <row r="896" spans="1:5" s="105" customFormat="1" ht="150">
      <c r="A896" s="110">
        <v>823</v>
      </c>
      <c r="B896" s="113"/>
      <c r="C896" s="110" t="s">
        <v>101</v>
      </c>
      <c r="D896" s="108"/>
      <c r="E896" s="109"/>
    </row>
    <row r="897" spans="1:5" s="105" customFormat="1" ht="150">
      <c r="A897" s="110">
        <v>824</v>
      </c>
      <c r="B897" s="113"/>
      <c r="C897" s="110" t="s">
        <v>101</v>
      </c>
      <c r="D897" s="108"/>
      <c r="E897" s="109"/>
    </row>
    <row r="898" spans="1:5" s="105" customFormat="1" ht="150">
      <c r="A898" s="110">
        <v>825</v>
      </c>
      <c r="B898" s="113"/>
      <c r="C898" s="110" t="s">
        <v>101</v>
      </c>
      <c r="D898" s="108"/>
      <c r="E898" s="109"/>
    </row>
    <row r="899" spans="1:5" s="105" customFormat="1" ht="150">
      <c r="A899" s="110">
        <v>826</v>
      </c>
      <c r="B899" s="113"/>
      <c r="C899" s="110" t="s">
        <v>101</v>
      </c>
      <c r="D899" s="108"/>
      <c r="E899" s="109"/>
    </row>
    <row r="900" spans="1:5" s="105" customFormat="1" ht="150">
      <c r="A900" s="110">
        <v>827</v>
      </c>
      <c r="B900" s="113"/>
      <c r="C900" s="110" t="s">
        <v>101</v>
      </c>
      <c r="D900" s="108"/>
      <c r="E900" s="109"/>
    </row>
    <row r="901" spans="1:5" s="105" customFormat="1" ht="150">
      <c r="A901" s="110">
        <v>828</v>
      </c>
      <c r="B901" s="113"/>
      <c r="C901" s="110" t="s">
        <v>101</v>
      </c>
      <c r="D901" s="108"/>
      <c r="E901" s="109"/>
    </row>
    <row r="902" spans="1:5" s="105" customFormat="1" ht="150">
      <c r="A902" s="110">
        <v>829</v>
      </c>
      <c r="B902" s="113"/>
      <c r="C902" s="110" t="s">
        <v>101</v>
      </c>
      <c r="D902" s="108"/>
      <c r="E902" s="109"/>
    </row>
    <row r="903" spans="1:5" s="105" customFormat="1" ht="150">
      <c r="A903" s="110">
        <v>830</v>
      </c>
      <c r="B903" s="113"/>
      <c r="C903" s="110" t="s">
        <v>101</v>
      </c>
      <c r="D903" s="108"/>
      <c r="E903" s="109"/>
    </row>
    <row r="904" spans="1:5" s="105" customFormat="1" ht="150">
      <c r="A904" s="110">
        <v>831</v>
      </c>
      <c r="B904" s="113"/>
      <c r="C904" s="110" t="s">
        <v>101</v>
      </c>
      <c r="D904" s="108"/>
      <c r="E904" s="109"/>
    </row>
    <row r="905" spans="1:5" s="105" customFormat="1" ht="150">
      <c r="A905" s="110">
        <v>832</v>
      </c>
      <c r="B905" s="113"/>
      <c r="C905" s="110" t="s">
        <v>101</v>
      </c>
      <c r="D905" s="108"/>
      <c r="E905" s="109"/>
    </row>
    <row r="906" spans="1:5" s="105" customFormat="1" ht="150">
      <c r="A906" s="110">
        <v>833</v>
      </c>
      <c r="B906" s="113"/>
      <c r="C906" s="110" t="s">
        <v>101</v>
      </c>
      <c r="D906" s="108"/>
      <c r="E906" s="109"/>
    </row>
    <row r="907" spans="1:5" s="105" customFormat="1" ht="150">
      <c r="A907" s="110">
        <v>834</v>
      </c>
      <c r="B907" s="113"/>
      <c r="C907" s="110" t="s">
        <v>101</v>
      </c>
      <c r="D907" s="108"/>
      <c r="E907" s="109"/>
    </row>
    <row r="908" spans="1:5" s="105" customFormat="1" ht="150">
      <c r="A908" s="110">
        <v>835</v>
      </c>
      <c r="B908" s="113"/>
      <c r="C908" s="110" t="s">
        <v>101</v>
      </c>
      <c r="D908" s="108"/>
      <c r="E908" s="109"/>
    </row>
    <row r="909" spans="1:5" s="105" customFormat="1" ht="150">
      <c r="A909" s="110">
        <v>836</v>
      </c>
      <c r="B909" s="113"/>
      <c r="C909" s="110" t="s">
        <v>101</v>
      </c>
      <c r="D909" s="108"/>
      <c r="E909" s="109"/>
    </row>
    <row r="910" spans="1:5" s="105" customFormat="1" ht="150">
      <c r="A910" s="110">
        <v>837</v>
      </c>
      <c r="B910" s="113"/>
      <c r="C910" s="110" t="s">
        <v>101</v>
      </c>
      <c r="D910" s="108"/>
      <c r="E910" s="109"/>
    </row>
    <row r="911" spans="1:5" s="105" customFormat="1" ht="150">
      <c r="A911" s="110">
        <v>838</v>
      </c>
      <c r="B911" s="113"/>
      <c r="C911" s="110" t="s">
        <v>101</v>
      </c>
      <c r="D911" s="108"/>
      <c r="E911" s="109"/>
    </row>
    <row r="912" spans="1:5" s="105" customFormat="1" ht="150">
      <c r="A912" s="110">
        <v>839</v>
      </c>
      <c r="B912" s="113"/>
      <c r="C912" s="110" t="s">
        <v>101</v>
      </c>
      <c r="D912" s="108"/>
      <c r="E912" s="109"/>
    </row>
    <row r="913" spans="1:5" s="105" customFormat="1" ht="150">
      <c r="A913" s="110">
        <v>840</v>
      </c>
      <c r="B913" s="113"/>
      <c r="C913" s="110" t="s">
        <v>101</v>
      </c>
      <c r="D913" s="108"/>
      <c r="E913" s="109"/>
    </row>
    <row r="914" spans="1:5" s="105" customFormat="1" ht="150">
      <c r="A914" s="110">
        <v>841</v>
      </c>
      <c r="B914" s="113"/>
      <c r="C914" s="110" t="s">
        <v>101</v>
      </c>
      <c r="D914" s="108"/>
      <c r="E914" s="109"/>
    </row>
    <row r="915" spans="1:5" s="105" customFormat="1" ht="150">
      <c r="A915" s="110">
        <v>842</v>
      </c>
      <c r="B915" s="113"/>
      <c r="C915" s="110" t="s">
        <v>101</v>
      </c>
      <c r="D915" s="108"/>
      <c r="E915" s="109"/>
    </row>
    <row r="916" spans="1:5" s="105" customFormat="1" ht="150">
      <c r="A916" s="110">
        <v>843</v>
      </c>
      <c r="B916" s="113"/>
      <c r="C916" s="110" t="s">
        <v>101</v>
      </c>
      <c r="D916" s="108"/>
      <c r="E916" s="109"/>
    </row>
    <row r="917" spans="1:5" s="105" customFormat="1" ht="150">
      <c r="A917" s="110">
        <v>844</v>
      </c>
      <c r="B917" s="113"/>
      <c r="C917" s="110" t="s">
        <v>101</v>
      </c>
      <c r="D917" s="108"/>
      <c r="E917" s="109"/>
    </row>
    <row r="918" spans="1:5" s="105" customFormat="1" ht="150">
      <c r="A918" s="110">
        <v>845</v>
      </c>
      <c r="B918" s="113"/>
      <c r="C918" s="110" t="s">
        <v>101</v>
      </c>
      <c r="D918" s="108"/>
      <c r="E918" s="109"/>
    </row>
    <row r="919" spans="1:5" s="105" customFormat="1" ht="150">
      <c r="A919" s="110">
        <v>846</v>
      </c>
      <c r="B919" s="113"/>
      <c r="C919" s="110" t="s">
        <v>101</v>
      </c>
      <c r="D919" s="108"/>
      <c r="E919" s="109"/>
    </row>
    <row r="920" spans="1:5" s="105" customFormat="1" ht="150">
      <c r="A920" s="110">
        <v>847</v>
      </c>
      <c r="B920" s="113"/>
      <c r="C920" s="110" t="s">
        <v>101</v>
      </c>
      <c r="D920" s="108"/>
      <c r="E920" s="109"/>
    </row>
    <row r="921" spans="1:5" s="105" customFormat="1" ht="150">
      <c r="A921" s="110">
        <v>848</v>
      </c>
      <c r="B921" s="113"/>
      <c r="C921" s="110" t="s">
        <v>101</v>
      </c>
      <c r="D921" s="108"/>
      <c r="E921" s="109"/>
    </row>
    <row r="922" spans="1:5" s="105" customFormat="1" ht="150">
      <c r="A922" s="110">
        <v>849</v>
      </c>
      <c r="B922" s="113"/>
      <c r="C922" s="110" t="s">
        <v>101</v>
      </c>
      <c r="D922" s="108"/>
      <c r="E922" s="109"/>
    </row>
    <row r="923" spans="1:5" s="105" customFormat="1" ht="150">
      <c r="A923" s="110">
        <v>850</v>
      </c>
      <c r="B923" s="113"/>
      <c r="C923" s="110" t="s">
        <v>101</v>
      </c>
      <c r="D923" s="108"/>
      <c r="E923" s="109"/>
    </row>
    <row r="924" spans="1:5" s="105" customFormat="1" ht="150">
      <c r="A924" s="110">
        <v>851</v>
      </c>
      <c r="B924" s="113"/>
      <c r="C924" s="110" t="s">
        <v>101</v>
      </c>
      <c r="D924" s="108"/>
      <c r="E924" s="109"/>
    </row>
    <row r="925" spans="1:5" s="105" customFormat="1" ht="150">
      <c r="A925" s="110">
        <v>852</v>
      </c>
      <c r="B925" s="113"/>
      <c r="C925" s="110" t="s">
        <v>101</v>
      </c>
      <c r="D925" s="108"/>
      <c r="E925" s="109"/>
    </row>
    <row r="926" spans="1:5" s="105" customFormat="1" ht="150">
      <c r="A926" s="110">
        <v>853</v>
      </c>
      <c r="B926" s="113"/>
      <c r="C926" s="110" t="s">
        <v>101</v>
      </c>
      <c r="D926" s="108"/>
      <c r="E926" s="109"/>
    </row>
    <row r="927" spans="1:5" s="105" customFormat="1" ht="150">
      <c r="A927" s="110">
        <v>854</v>
      </c>
      <c r="B927" s="113"/>
      <c r="C927" s="110" t="s">
        <v>101</v>
      </c>
      <c r="D927" s="108"/>
      <c r="E927" s="109"/>
    </row>
    <row r="928" spans="1:5" s="105" customFormat="1" ht="150">
      <c r="A928" s="110">
        <v>855</v>
      </c>
      <c r="B928" s="113"/>
      <c r="C928" s="110" t="s">
        <v>101</v>
      </c>
      <c r="D928" s="108"/>
      <c r="E928" s="109"/>
    </row>
    <row r="929" spans="1:5" s="105" customFormat="1" ht="150">
      <c r="A929" s="110">
        <v>856</v>
      </c>
      <c r="B929" s="113"/>
      <c r="C929" s="110" t="s">
        <v>101</v>
      </c>
      <c r="D929" s="108"/>
      <c r="E929" s="109"/>
    </row>
    <row r="930" spans="1:5" s="105" customFormat="1" ht="150">
      <c r="A930" s="110">
        <v>857</v>
      </c>
      <c r="B930" s="113"/>
      <c r="C930" s="110" t="s">
        <v>101</v>
      </c>
      <c r="D930" s="108"/>
      <c r="E930" s="109"/>
    </row>
    <row r="931" spans="1:5" s="105" customFormat="1" ht="150">
      <c r="A931" s="110">
        <v>858</v>
      </c>
      <c r="B931" s="113"/>
      <c r="C931" s="110" t="s">
        <v>101</v>
      </c>
      <c r="D931" s="108"/>
      <c r="E931" s="109"/>
    </row>
    <row r="932" spans="1:5" s="105" customFormat="1" ht="150">
      <c r="A932" s="110">
        <v>859</v>
      </c>
      <c r="B932" s="113"/>
      <c r="C932" s="110" t="s">
        <v>101</v>
      </c>
      <c r="D932" s="108"/>
      <c r="E932" s="109"/>
    </row>
    <row r="933" spans="1:5" s="105" customFormat="1" ht="150">
      <c r="A933" s="110">
        <v>860</v>
      </c>
      <c r="B933" s="113"/>
      <c r="C933" s="110" t="s">
        <v>101</v>
      </c>
      <c r="D933" s="108"/>
      <c r="E933" s="109"/>
    </row>
    <row r="934" spans="1:5" s="105" customFormat="1" ht="150">
      <c r="A934" s="110">
        <v>861</v>
      </c>
      <c r="B934" s="113"/>
      <c r="C934" s="110" t="s">
        <v>101</v>
      </c>
      <c r="D934" s="108"/>
      <c r="E934" s="109"/>
    </row>
    <row r="935" spans="1:5" s="105" customFormat="1" ht="150">
      <c r="A935" s="110">
        <v>862</v>
      </c>
      <c r="B935" s="113"/>
      <c r="C935" s="110" t="s">
        <v>101</v>
      </c>
      <c r="D935" s="108"/>
      <c r="E935" s="109"/>
    </row>
    <row r="936" spans="1:5" s="105" customFormat="1" ht="150">
      <c r="A936" s="110">
        <v>863</v>
      </c>
      <c r="B936" s="113"/>
      <c r="C936" s="110" t="s">
        <v>101</v>
      </c>
      <c r="D936" s="108"/>
      <c r="E936" s="109"/>
    </row>
    <row r="937" spans="1:5" s="105" customFormat="1" ht="150">
      <c r="A937" s="110">
        <v>864</v>
      </c>
      <c r="B937" s="113"/>
      <c r="C937" s="110" t="s">
        <v>101</v>
      </c>
      <c r="D937" s="108"/>
      <c r="E937" s="109"/>
    </row>
    <row r="938" spans="1:5" s="105" customFormat="1" ht="150">
      <c r="A938" s="110">
        <v>865</v>
      </c>
      <c r="B938" s="113"/>
      <c r="C938" s="110" t="s">
        <v>101</v>
      </c>
      <c r="D938" s="108"/>
      <c r="E938" s="109"/>
    </row>
    <row r="939" spans="1:5" s="105" customFormat="1" ht="150">
      <c r="A939" s="110">
        <v>866</v>
      </c>
      <c r="B939" s="113"/>
      <c r="C939" s="110" t="s">
        <v>101</v>
      </c>
      <c r="D939" s="108"/>
      <c r="E939" s="109"/>
    </row>
    <row r="940" spans="1:5" s="105" customFormat="1" ht="150">
      <c r="A940" s="110">
        <v>867</v>
      </c>
      <c r="B940" s="113"/>
      <c r="C940" s="110" t="s">
        <v>101</v>
      </c>
      <c r="D940" s="108"/>
      <c r="E940" s="109"/>
    </row>
    <row r="941" spans="1:5" s="105" customFormat="1" ht="150">
      <c r="A941" s="110">
        <v>868</v>
      </c>
      <c r="B941" s="113"/>
      <c r="C941" s="110" t="s">
        <v>101</v>
      </c>
      <c r="D941" s="108"/>
      <c r="E941" s="109"/>
    </row>
    <row r="942" spans="1:5" s="105" customFormat="1" ht="150">
      <c r="A942" s="110">
        <v>869</v>
      </c>
      <c r="B942" s="113"/>
      <c r="C942" s="110" t="s">
        <v>101</v>
      </c>
      <c r="D942" s="108"/>
      <c r="E942" s="109"/>
    </row>
    <row r="943" spans="1:5" s="105" customFormat="1" ht="150">
      <c r="A943" s="110">
        <v>870</v>
      </c>
      <c r="B943" s="113"/>
      <c r="C943" s="110" t="s">
        <v>101</v>
      </c>
      <c r="D943" s="108"/>
      <c r="E943" s="109"/>
    </row>
    <row r="944" spans="1:5" s="105" customFormat="1" ht="150">
      <c r="A944" s="110">
        <v>871</v>
      </c>
      <c r="B944" s="113"/>
      <c r="C944" s="110" t="s">
        <v>101</v>
      </c>
      <c r="D944" s="108"/>
      <c r="E944" s="109"/>
    </row>
    <row r="945" spans="1:5" s="105" customFormat="1" ht="150">
      <c r="A945" s="110">
        <v>872</v>
      </c>
      <c r="B945" s="113"/>
      <c r="C945" s="110" t="s">
        <v>101</v>
      </c>
      <c r="D945" s="108"/>
      <c r="E945" s="109"/>
    </row>
    <row r="946" spans="1:5" s="105" customFormat="1" ht="150">
      <c r="A946" s="110">
        <v>873</v>
      </c>
      <c r="B946" s="113"/>
      <c r="C946" s="110" t="s">
        <v>101</v>
      </c>
      <c r="D946" s="108"/>
      <c r="E946" s="109"/>
    </row>
    <row r="947" spans="1:5" s="105" customFormat="1" ht="150">
      <c r="A947" s="110">
        <v>874</v>
      </c>
      <c r="B947" s="113"/>
      <c r="C947" s="110" t="s">
        <v>101</v>
      </c>
      <c r="D947" s="108"/>
      <c r="E947" s="109"/>
    </row>
    <row r="948" spans="1:5" s="105" customFormat="1" ht="150">
      <c r="A948" s="110">
        <v>875</v>
      </c>
      <c r="B948" s="113"/>
      <c r="C948" s="110" t="s">
        <v>101</v>
      </c>
      <c r="D948" s="108"/>
      <c r="E948" s="109"/>
    </row>
    <row r="949" spans="1:5" s="105" customFormat="1" ht="150">
      <c r="A949" s="110">
        <v>876</v>
      </c>
      <c r="B949" s="113"/>
      <c r="C949" s="110" t="s">
        <v>101</v>
      </c>
      <c r="D949" s="108"/>
      <c r="E949" s="109"/>
    </row>
    <row r="950" spans="1:5" s="105" customFormat="1" ht="150">
      <c r="A950" s="110">
        <v>877</v>
      </c>
      <c r="B950" s="113"/>
      <c r="C950" s="110" t="s">
        <v>101</v>
      </c>
      <c r="D950" s="108"/>
      <c r="E950" s="109"/>
    </row>
    <row r="951" spans="1:5" s="105" customFormat="1" ht="150">
      <c r="A951" s="110">
        <v>878</v>
      </c>
      <c r="B951" s="113"/>
      <c r="C951" s="110" t="s">
        <v>101</v>
      </c>
      <c r="D951" s="108"/>
      <c r="E951" s="109"/>
    </row>
    <row r="952" spans="1:5" s="105" customFormat="1" ht="150">
      <c r="A952" s="110">
        <v>879</v>
      </c>
      <c r="B952" s="113"/>
      <c r="C952" s="110" t="s">
        <v>101</v>
      </c>
      <c r="D952" s="108"/>
      <c r="E952" s="109"/>
    </row>
    <row r="953" spans="1:5" s="105" customFormat="1" ht="150">
      <c r="A953" s="110">
        <v>880</v>
      </c>
      <c r="B953" s="113"/>
      <c r="C953" s="110" t="s">
        <v>101</v>
      </c>
      <c r="D953" s="108"/>
      <c r="E953" s="109"/>
    </row>
    <row r="954" spans="1:5" s="105" customFormat="1" ht="150">
      <c r="A954" s="110">
        <v>881</v>
      </c>
      <c r="B954" s="113"/>
      <c r="C954" s="110" t="s">
        <v>101</v>
      </c>
      <c r="D954" s="108"/>
      <c r="E954" s="109"/>
    </row>
    <row r="955" spans="1:5" s="105" customFormat="1" ht="150">
      <c r="A955" s="110">
        <v>882</v>
      </c>
      <c r="B955" s="113"/>
      <c r="C955" s="110" t="s">
        <v>101</v>
      </c>
      <c r="D955" s="108"/>
      <c r="E955" s="109"/>
    </row>
    <row r="956" spans="1:5" s="105" customFormat="1" ht="150">
      <c r="A956" s="110">
        <v>883</v>
      </c>
      <c r="B956" s="113"/>
      <c r="C956" s="110" t="s">
        <v>101</v>
      </c>
      <c r="D956" s="108"/>
      <c r="E956" s="109"/>
    </row>
    <row r="957" spans="1:5" s="105" customFormat="1" ht="150">
      <c r="A957" s="110">
        <v>884</v>
      </c>
      <c r="B957" s="113"/>
      <c r="C957" s="110" t="s">
        <v>101</v>
      </c>
      <c r="D957" s="108"/>
      <c r="E957" s="109"/>
    </row>
    <row r="958" spans="1:5" s="105" customFormat="1" ht="150">
      <c r="A958" s="110">
        <v>885</v>
      </c>
      <c r="B958" s="113"/>
      <c r="C958" s="110" t="s">
        <v>101</v>
      </c>
      <c r="D958" s="108"/>
      <c r="E958" s="109"/>
    </row>
    <row r="959" spans="1:5" s="105" customFormat="1" ht="150">
      <c r="A959" s="110">
        <v>886</v>
      </c>
      <c r="B959" s="113"/>
      <c r="C959" s="110" t="s">
        <v>101</v>
      </c>
      <c r="D959" s="108"/>
      <c r="E959" s="109"/>
    </row>
    <row r="960" spans="1:5" s="105" customFormat="1" ht="150">
      <c r="A960" s="110">
        <v>887</v>
      </c>
      <c r="B960" s="113"/>
      <c r="C960" s="110" t="s">
        <v>101</v>
      </c>
      <c r="D960" s="108"/>
      <c r="E960" s="109"/>
    </row>
    <row r="961" spans="1:5" s="105" customFormat="1" ht="150">
      <c r="A961" s="110">
        <v>888</v>
      </c>
      <c r="B961" s="113"/>
      <c r="C961" s="110" t="s">
        <v>101</v>
      </c>
      <c r="D961" s="108"/>
      <c r="E961" s="109"/>
    </row>
    <row r="962" spans="1:5" s="105" customFormat="1" ht="150">
      <c r="A962" s="110">
        <v>889</v>
      </c>
      <c r="B962" s="113"/>
      <c r="C962" s="110" t="s">
        <v>101</v>
      </c>
      <c r="D962" s="108"/>
      <c r="E962" s="109"/>
    </row>
    <row r="963" spans="1:5" s="105" customFormat="1" ht="150">
      <c r="A963" s="110">
        <v>890</v>
      </c>
      <c r="B963" s="113"/>
      <c r="C963" s="110" t="s">
        <v>101</v>
      </c>
      <c r="D963" s="108"/>
      <c r="E963" s="109"/>
    </row>
    <row r="964" spans="1:5" s="105" customFormat="1" ht="150">
      <c r="A964" s="110">
        <v>891</v>
      </c>
      <c r="B964" s="113"/>
      <c r="C964" s="110" t="s">
        <v>101</v>
      </c>
      <c r="D964" s="108"/>
      <c r="E964" s="109"/>
    </row>
    <row r="965" spans="1:5" s="105" customFormat="1" ht="150">
      <c r="A965" s="110">
        <v>892</v>
      </c>
      <c r="B965" s="113"/>
      <c r="C965" s="110" t="s">
        <v>101</v>
      </c>
      <c r="D965" s="108"/>
      <c r="E965" s="109"/>
    </row>
    <row r="966" spans="1:5" s="105" customFormat="1" ht="150">
      <c r="A966" s="110">
        <v>893</v>
      </c>
      <c r="B966" s="113"/>
      <c r="C966" s="110" t="s">
        <v>101</v>
      </c>
      <c r="D966" s="108"/>
      <c r="E966" s="109"/>
    </row>
    <row r="967" spans="1:5" s="105" customFormat="1" ht="150">
      <c r="A967" s="110">
        <v>894</v>
      </c>
      <c r="B967" s="113"/>
      <c r="C967" s="110" t="s">
        <v>101</v>
      </c>
      <c r="D967" s="108"/>
      <c r="E967" s="109"/>
    </row>
    <row r="968" spans="1:5" s="105" customFormat="1" ht="150">
      <c r="A968" s="110">
        <v>895</v>
      </c>
      <c r="B968" s="113"/>
      <c r="C968" s="110" t="s">
        <v>101</v>
      </c>
      <c r="D968" s="108"/>
      <c r="E968" s="109"/>
    </row>
    <row r="969" spans="1:5" s="105" customFormat="1" ht="150">
      <c r="A969" s="110">
        <v>896</v>
      </c>
      <c r="B969" s="113"/>
      <c r="C969" s="110" t="s">
        <v>101</v>
      </c>
      <c r="D969" s="108"/>
      <c r="E969" s="109"/>
    </row>
    <row r="970" spans="1:5" s="105" customFormat="1" ht="150">
      <c r="A970" s="110">
        <v>897</v>
      </c>
      <c r="B970" s="113"/>
      <c r="C970" s="110" t="s">
        <v>101</v>
      </c>
      <c r="D970" s="108"/>
      <c r="E970" s="109"/>
    </row>
    <row r="971" spans="1:5" s="105" customFormat="1" ht="150">
      <c r="A971" s="110">
        <v>898</v>
      </c>
      <c r="B971" s="113"/>
      <c r="C971" s="110" t="s">
        <v>101</v>
      </c>
      <c r="D971" s="108"/>
      <c r="E971" s="109"/>
    </row>
    <row r="972" spans="1:5" s="105" customFormat="1" ht="150">
      <c r="A972" s="110">
        <v>899</v>
      </c>
      <c r="B972" s="113"/>
      <c r="C972" s="110" t="s">
        <v>101</v>
      </c>
      <c r="D972" s="108"/>
      <c r="E972" s="109"/>
    </row>
    <row r="973" spans="1:5" s="105" customFormat="1" ht="150">
      <c r="A973" s="110">
        <v>900</v>
      </c>
      <c r="B973" s="113"/>
      <c r="C973" s="110" t="s">
        <v>101</v>
      </c>
      <c r="D973" s="108"/>
      <c r="E973" s="109"/>
    </row>
    <row r="974" spans="1:5" s="105" customFormat="1" ht="150">
      <c r="A974" s="110">
        <v>901</v>
      </c>
      <c r="B974" s="113"/>
      <c r="C974" s="110" t="s">
        <v>101</v>
      </c>
      <c r="D974" s="108"/>
      <c r="E974" s="109"/>
    </row>
    <row r="975" spans="1:5" s="105" customFormat="1" ht="150">
      <c r="A975" s="110">
        <v>902</v>
      </c>
      <c r="B975" s="113"/>
      <c r="C975" s="110" t="s">
        <v>101</v>
      </c>
      <c r="D975" s="108"/>
      <c r="E975" s="109"/>
    </row>
    <row r="976" spans="1:5" s="105" customFormat="1" ht="150">
      <c r="A976" s="110">
        <v>903</v>
      </c>
      <c r="B976" s="113"/>
      <c r="C976" s="110" t="s">
        <v>101</v>
      </c>
      <c r="D976" s="108"/>
      <c r="E976" s="109"/>
    </row>
    <row r="977" spans="1:5" s="105" customFormat="1" ht="150">
      <c r="A977" s="110">
        <v>904</v>
      </c>
      <c r="B977" s="113"/>
      <c r="C977" s="110" t="s">
        <v>101</v>
      </c>
      <c r="D977" s="108"/>
      <c r="E977" s="109"/>
    </row>
    <row r="978" spans="1:5" s="105" customFormat="1" ht="150">
      <c r="A978" s="110">
        <v>905</v>
      </c>
      <c r="B978" s="113"/>
      <c r="C978" s="110" t="s">
        <v>101</v>
      </c>
      <c r="D978" s="108"/>
      <c r="E978" s="109"/>
    </row>
    <row r="979" spans="1:5" s="105" customFormat="1" ht="150">
      <c r="A979" s="110">
        <v>906</v>
      </c>
      <c r="B979" s="113"/>
      <c r="C979" s="110" t="s">
        <v>101</v>
      </c>
      <c r="D979" s="108"/>
      <c r="E979" s="109"/>
    </row>
    <row r="980" spans="1:5" s="105" customFormat="1" ht="150">
      <c r="A980" s="110">
        <v>907</v>
      </c>
      <c r="B980" s="113"/>
      <c r="C980" s="110" t="s">
        <v>101</v>
      </c>
      <c r="D980" s="108"/>
      <c r="E980" s="109"/>
    </row>
    <row r="981" spans="1:5" s="105" customFormat="1" ht="150">
      <c r="A981" s="110">
        <v>908</v>
      </c>
      <c r="B981" s="113"/>
      <c r="C981" s="110" t="s">
        <v>101</v>
      </c>
      <c r="D981" s="108"/>
      <c r="E981" s="109"/>
    </row>
    <row r="982" spans="1:5" s="105" customFormat="1" ht="150">
      <c r="A982" s="110">
        <v>909</v>
      </c>
      <c r="B982" s="113"/>
      <c r="C982" s="110" t="s">
        <v>101</v>
      </c>
      <c r="D982" s="108"/>
      <c r="E982" s="109"/>
    </row>
    <row r="983" spans="1:5" s="105" customFormat="1" ht="150">
      <c r="A983" s="110">
        <v>910</v>
      </c>
      <c r="B983" s="113"/>
      <c r="C983" s="110" t="s">
        <v>101</v>
      </c>
      <c r="D983" s="108"/>
      <c r="E983" s="109"/>
    </row>
    <row r="984" spans="1:5" s="105" customFormat="1" ht="150">
      <c r="A984" s="110">
        <v>911</v>
      </c>
      <c r="B984" s="113"/>
      <c r="C984" s="110" t="s">
        <v>101</v>
      </c>
      <c r="D984" s="108"/>
      <c r="E984" s="109"/>
    </row>
    <row r="985" spans="1:5" s="105" customFormat="1" ht="150">
      <c r="A985" s="110">
        <v>912</v>
      </c>
      <c r="B985" s="113"/>
      <c r="C985" s="110" t="s">
        <v>101</v>
      </c>
      <c r="D985" s="108"/>
      <c r="E985" s="109"/>
    </row>
    <row r="986" spans="1:5" s="105" customFormat="1" ht="150">
      <c r="A986" s="110">
        <v>913</v>
      </c>
      <c r="B986" s="113"/>
      <c r="C986" s="110" t="s">
        <v>101</v>
      </c>
      <c r="D986" s="108"/>
      <c r="E986" s="109"/>
    </row>
    <row r="987" spans="1:5" s="105" customFormat="1" ht="150">
      <c r="A987" s="110">
        <v>914</v>
      </c>
      <c r="B987" s="113"/>
      <c r="C987" s="110" t="s">
        <v>101</v>
      </c>
      <c r="D987" s="108"/>
      <c r="E987" s="109"/>
    </row>
    <row r="988" spans="1:5" s="105" customFormat="1" ht="150">
      <c r="A988" s="110">
        <v>915</v>
      </c>
      <c r="B988" s="113"/>
      <c r="C988" s="110" t="s">
        <v>101</v>
      </c>
      <c r="D988" s="108"/>
      <c r="E988" s="109"/>
    </row>
    <row r="989" spans="1:5" s="105" customFormat="1" ht="150">
      <c r="A989" s="110">
        <v>916</v>
      </c>
      <c r="B989" s="113"/>
      <c r="C989" s="110" t="s">
        <v>101</v>
      </c>
      <c r="D989" s="108"/>
      <c r="E989" s="109"/>
    </row>
    <row r="990" spans="1:5" s="105" customFormat="1" ht="150">
      <c r="A990" s="110">
        <v>917</v>
      </c>
      <c r="B990" s="113"/>
      <c r="C990" s="110" t="s">
        <v>101</v>
      </c>
      <c r="D990" s="108"/>
      <c r="E990" s="109"/>
    </row>
    <row r="991" spans="1:5" s="105" customFormat="1" ht="150">
      <c r="A991" s="110">
        <v>918</v>
      </c>
      <c r="B991" s="113"/>
      <c r="C991" s="110" t="s">
        <v>101</v>
      </c>
      <c r="D991" s="108"/>
      <c r="E991" s="109"/>
    </row>
    <row r="992" spans="1:5" s="105" customFormat="1" ht="150">
      <c r="A992" s="110">
        <v>919</v>
      </c>
      <c r="B992" s="113"/>
      <c r="C992" s="110" t="s">
        <v>101</v>
      </c>
      <c r="D992" s="108"/>
      <c r="E992" s="109"/>
    </row>
    <row r="993" spans="1:5" s="105" customFormat="1" ht="150">
      <c r="A993" s="110">
        <v>920</v>
      </c>
      <c r="B993" s="113"/>
      <c r="C993" s="110" t="s">
        <v>101</v>
      </c>
      <c r="D993" s="108"/>
      <c r="E993" s="109"/>
    </row>
    <row r="994" spans="1:5" s="105" customFormat="1" ht="150">
      <c r="A994" s="110">
        <v>921</v>
      </c>
      <c r="B994" s="113"/>
      <c r="C994" s="110" t="s">
        <v>101</v>
      </c>
      <c r="D994" s="108"/>
      <c r="E994" s="109"/>
    </row>
    <row r="995" spans="1:5" s="105" customFormat="1" ht="150">
      <c r="A995" s="110">
        <v>922</v>
      </c>
      <c r="B995" s="113"/>
      <c r="C995" s="110" t="s">
        <v>101</v>
      </c>
      <c r="D995" s="108"/>
      <c r="E995" s="109"/>
    </row>
    <row r="996" spans="1:5" s="105" customFormat="1" ht="150">
      <c r="A996" s="110">
        <v>923</v>
      </c>
      <c r="B996" s="113"/>
      <c r="C996" s="110" t="s">
        <v>101</v>
      </c>
      <c r="D996" s="108"/>
      <c r="E996" s="109"/>
    </row>
    <row r="997" spans="1:5" s="105" customFormat="1" ht="150">
      <c r="A997" s="110">
        <v>924</v>
      </c>
      <c r="B997" s="113"/>
      <c r="C997" s="110" t="s">
        <v>101</v>
      </c>
      <c r="D997" s="108"/>
      <c r="E997" s="109"/>
    </row>
    <row r="998" spans="1:5" s="105" customFormat="1" ht="150">
      <c r="A998" s="110">
        <v>925</v>
      </c>
      <c r="B998" s="113"/>
      <c r="C998" s="110" t="s">
        <v>101</v>
      </c>
      <c r="D998" s="108"/>
      <c r="E998" s="109"/>
    </row>
    <row r="999" spans="1:5" s="105" customFormat="1" ht="150">
      <c r="A999" s="110">
        <v>926</v>
      </c>
      <c r="B999" s="113"/>
      <c r="C999" s="110" t="s">
        <v>101</v>
      </c>
      <c r="D999" s="108"/>
      <c r="E999" s="109"/>
    </row>
    <row r="1000" spans="1:5" s="105" customFormat="1" ht="150">
      <c r="A1000" s="110">
        <v>927</v>
      </c>
      <c r="B1000" s="113"/>
      <c r="C1000" s="110" t="s">
        <v>101</v>
      </c>
      <c r="D1000" s="108"/>
      <c r="E1000" s="109"/>
    </row>
    <row r="1001" spans="1:5" s="105" customFormat="1" ht="150">
      <c r="A1001" s="110">
        <v>928</v>
      </c>
      <c r="B1001" s="113"/>
      <c r="C1001" s="110" t="s">
        <v>101</v>
      </c>
      <c r="D1001" s="108"/>
      <c r="E1001" s="109"/>
    </row>
    <row r="1002" spans="1:5" s="105" customFormat="1" ht="150">
      <c r="A1002" s="110">
        <v>929</v>
      </c>
      <c r="B1002" s="113"/>
      <c r="C1002" s="110" t="s">
        <v>101</v>
      </c>
      <c r="D1002" s="108"/>
      <c r="E1002" s="109"/>
    </row>
    <row r="1003" spans="1:5" s="105" customFormat="1" ht="150">
      <c r="A1003" s="110">
        <v>930</v>
      </c>
      <c r="B1003" s="113"/>
      <c r="C1003" s="110" t="s">
        <v>101</v>
      </c>
      <c r="D1003" s="108"/>
      <c r="E1003" s="109"/>
    </row>
    <row r="1004" spans="1:5" s="105" customFormat="1" ht="150">
      <c r="A1004" s="110">
        <v>931</v>
      </c>
      <c r="B1004" s="113"/>
      <c r="C1004" s="110" t="s">
        <v>101</v>
      </c>
      <c r="D1004" s="108"/>
      <c r="E1004" s="109"/>
    </row>
    <row r="1005" spans="1:5" s="105" customFormat="1" ht="150">
      <c r="A1005" s="110">
        <v>932</v>
      </c>
      <c r="B1005" s="113"/>
      <c r="C1005" s="110" t="s">
        <v>101</v>
      </c>
      <c r="D1005" s="108"/>
      <c r="E1005" s="109"/>
    </row>
    <row r="1006" spans="1:5" s="105" customFormat="1" ht="150">
      <c r="A1006" s="110">
        <v>933</v>
      </c>
      <c r="B1006" s="113"/>
      <c r="C1006" s="110" t="s">
        <v>101</v>
      </c>
      <c r="D1006" s="108"/>
      <c r="E1006" s="109"/>
    </row>
    <row r="1007" spans="1:5" s="105" customFormat="1" ht="150">
      <c r="A1007" s="110">
        <v>934</v>
      </c>
      <c r="B1007" s="113"/>
      <c r="C1007" s="110" t="s">
        <v>101</v>
      </c>
      <c r="D1007" s="108"/>
      <c r="E1007" s="109"/>
    </row>
    <row r="1008" spans="1:5" s="105" customFormat="1" ht="150">
      <c r="A1008" s="110">
        <v>935</v>
      </c>
      <c r="B1008" s="113"/>
      <c r="C1008" s="110" t="s">
        <v>101</v>
      </c>
      <c r="D1008" s="108"/>
      <c r="E1008" s="109"/>
    </row>
    <row r="1009" spans="1:5" s="105" customFormat="1" ht="150">
      <c r="A1009" s="110">
        <v>936</v>
      </c>
      <c r="B1009" s="113"/>
      <c r="C1009" s="110" t="s">
        <v>101</v>
      </c>
      <c r="D1009" s="108"/>
      <c r="E1009" s="109"/>
    </row>
    <row r="1010" spans="1:5" s="105" customFormat="1" ht="150">
      <c r="A1010" s="110">
        <v>937</v>
      </c>
      <c r="B1010" s="113"/>
      <c r="C1010" s="110" t="s">
        <v>101</v>
      </c>
      <c r="D1010" s="108"/>
      <c r="E1010" s="109"/>
    </row>
    <row r="1011" spans="1:5" s="105" customFormat="1" ht="150">
      <c r="A1011" s="110">
        <v>938</v>
      </c>
      <c r="B1011" s="113"/>
      <c r="C1011" s="110" t="s">
        <v>101</v>
      </c>
      <c r="D1011" s="108"/>
      <c r="E1011" s="109"/>
    </row>
    <row r="1012" spans="1:5" s="105" customFormat="1" ht="150">
      <c r="A1012" s="110">
        <v>939</v>
      </c>
      <c r="B1012" s="113"/>
      <c r="C1012" s="110" t="s">
        <v>101</v>
      </c>
      <c r="D1012" s="108"/>
      <c r="E1012" s="109"/>
    </row>
    <row r="1013" spans="1:5" s="105" customFormat="1" ht="150">
      <c r="A1013" s="110">
        <v>940</v>
      </c>
      <c r="B1013" s="113"/>
      <c r="C1013" s="110" t="s">
        <v>101</v>
      </c>
      <c r="D1013" s="108"/>
      <c r="E1013" s="109"/>
    </row>
    <row r="1014" spans="1:5" s="105" customFormat="1" ht="150">
      <c r="A1014" s="110">
        <v>941</v>
      </c>
      <c r="B1014" s="113"/>
      <c r="C1014" s="110" t="s">
        <v>101</v>
      </c>
      <c r="D1014" s="108"/>
      <c r="E1014" s="109"/>
    </row>
    <row r="1015" spans="1:5" s="105" customFormat="1" ht="150">
      <c r="A1015" s="110">
        <v>942</v>
      </c>
      <c r="B1015" s="113"/>
      <c r="C1015" s="110" t="s">
        <v>101</v>
      </c>
      <c r="D1015" s="108"/>
      <c r="E1015" s="109"/>
    </row>
    <row r="1016" spans="1:5" s="105" customFormat="1" ht="150">
      <c r="A1016" s="110">
        <v>943</v>
      </c>
      <c r="B1016" s="113"/>
      <c r="C1016" s="110" t="s">
        <v>101</v>
      </c>
      <c r="D1016" s="108"/>
      <c r="E1016" s="109"/>
    </row>
    <row r="1017" spans="1:5" s="105" customFormat="1" ht="150">
      <c r="A1017" s="110">
        <v>944</v>
      </c>
      <c r="B1017" s="113"/>
      <c r="C1017" s="110" t="s">
        <v>101</v>
      </c>
      <c r="D1017" s="108"/>
      <c r="E1017" s="109"/>
    </row>
    <row r="1018" spans="1:5" s="105" customFormat="1" ht="150">
      <c r="A1018" s="110">
        <v>945</v>
      </c>
      <c r="B1018" s="113"/>
      <c r="C1018" s="110" t="s">
        <v>101</v>
      </c>
      <c r="D1018" s="108"/>
      <c r="E1018" s="109"/>
    </row>
    <row r="1019" spans="1:5" s="105" customFormat="1" ht="150">
      <c r="A1019" s="110">
        <v>946</v>
      </c>
      <c r="B1019" s="113"/>
      <c r="C1019" s="110" t="s">
        <v>101</v>
      </c>
      <c r="D1019" s="108"/>
      <c r="E1019" s="109"/>
    </row>
    <row r="1020" spans="1:5" s="105" customFormat="1" ht="150">
      <c r="A1020" s="110">
        <v>947</v>
      </c>
      <c r="B1020" s="113"/>
      <c r="C1020" s="110" t="s">
        <v>101</v>
      </c>
      <c r="D1020" s="108"/>
      <c r="E1020" s="109"/>
    </row>
    <row r="1021" spans="1:5" s="105" customFormat="1" ht="150">
      <c r="A1021" s="110">
        <v>948</v>
      </c>
      <c r="B1021" s="113"/>
      <c r="C1021" s="110" t="s">
        <v>101</v>
      </c>
      <c r="D1021" s="108"/>
      <c r="E1021" s="109"/>
    </row>
    <row r="1022" spans="1:5" s="105" customFormat="1" ht="150">
      <c r="A1022" s="110">
        <v>949</v>
      </c>
      <c r="B1022" s="113"/>
      <c r="C1022" s="110" t="s">
        <v>101</v>
      </c>
      <c r="D1022" s="108"/>
      <c r="E1022" s="109"/>
    </row>
    <row r="1023" spans="1:5" s="105" customFormat="1" ht="150">
      <c r="A1023" s="110">
        <v>950</v>
      </c>
      <c r="B1023" s="113"/>
      <c r="C1023" s="110" t="s">
        <v>101</v>
      </c>
      <c r="D1023" s="108"/>
      <c r="E1023" s="109"/>
    </row>
    <row r="1024" spans="1:5" s="105" customFormat="1" ht="150">
      <c r="A1024" s="110">
        <v>951</v>
      </c>
      <c r="B1024" s="113"/>
      <c r="C1024" s="110" t="s">
        <v>101</v>
      </c>
      <c r="D1024" s="108"/>
      <c r="E1024" s="109"/>
    </row>
    <row r="1025" spans="1:5" s="105" customFormat="1" ht="150">
      <c r="A1025" s="110">
        <v>952</v>
      </c>
      <c r="B1025" s="113"/>
      <c r="C1025" s="110" t="s">
        <v>101</v>
      </c>
      <c r="D1025" s="108"/>
      <c r="E1025" s="109"/>
    </row>
    <row r="1026" spans="1:5" s="105" customFormat="1" ht="150">
      <c r="A1026" s="110">
        <v>953</v>
      </c>
      <c r="B1026" s="113"/>
      <c r="C1026" s="110" t="s">
        <v>101</v>
      </c>
      <c r="D1026" s="108"/>
      <c r="E1026" s="109"/>
    </row>
    <row r="1027" spans="1:5" s="105" customFormat="1" ht="150">
      <c r="A1027" s="110">
        <v>954</v>
      </c>
      <c r="B1027" s="113"/>
      <c r="C1027" s="110" t="s">
        <v>101</v>
      </c>
      <c r="D1027" s="108"/>
      <c r="E1027" s="109"/>
    </row>
    <row r="1028" spans="1:5" s="105" customFormat="1" ht="150">
      <c r="A1028" s="110">
        <v>955</v>
      </c>
      <c r="B1028" s="113"/>
      <c r="C1028" s="110" t="s">
        <v>101</v>
      </c>
      <c r="D1028" s="108"/>
      <c r="E1028" s="109"/>
    </row>
    <row r="1029" spans="1:5" s="105" customFormat="1" ht="150">
      <c r="A1029" s="110">
        <v>956</v>
      </c>
      <c r="B1029" s="113"/>
      <c r="C1029" s="110" t="s">
        <v>101</v>
      </c>
      <c r="D1029" s="108"/>
      <c r="E1029" s="109"/>
    </row>
    <row r="1030" spans="1:5" s="105" customFormat="1" ht="150">
      <c r="A1030" s="110">
        <v>957</v>
      </c>
      <c r="B1030" s="113"/>
      <c r="C1030" s="110" t="s">
        <v>101</v>
      </c>
      <c r="D1030" s="108"/>
      <c r="E1030" s="109"/>
    </row>
    <row r="1031" spans="1:5" s="105" customFormat="1" ht="150">
      <c r="A1031" s="110">
        <v>958</v>
      </c>
      <c r="B1031" s="113"/>
      <c r="C1031" s="110" t="s">
        <v>101</v>
      </c>
      <c r="D1031" s="108"/>
      <c r="E1031" s="109"/>
    </row>
    <row r="1032" spans="1:5" s="105" customFormat="1" ht="150">
      <c r="A1032" s="110">
        <v>959</v>
      </c>
      <c r="B1032" s="113"/>
      <c r="C1032" s="110" t="s">
        <v>101</v>
      </c>
      <c r="D1032" s="108"/>
      <c r="E1032" s="109"/>
    </row>
    <row r="1033" spans="1:5" s="105" customFormat="1" ht="150">
      <c r="A1033" s="110">
        <v>960</v>
      </c>
      <c r="B1033" s="113"/>
      <c r="C1033" s="110" t="s">
        <v>101</v>
      </c>
      <c r="D1033" s="108"/>
      <c r="E1033" s="109"/>
    </row>
    <row r="1034" spans="1:5" s="105" customFormat="1" ht="150">
      <c r="A1034" s="110">
        <v>961</v>
      </c>
      <c r="B1034" s="113"/>
      <c r="C1034" s="110" t="s">
        <v>101</v>
      </c>
      <c r="D1034" s="108"/>
      <c r="E1034" s="109"/>
    </row>
    <row r="1035" spans="1:5" s="105" customFormat="1" ht="150">
      <c r="A1035" s="110">
        <v>962</v>
      </c>
      <c r="B1035" s="113"/>
      <c r="C1035" s="110" t="s">
        <v>101</v>
      </c>
      <c r="D1035" s="108"/>
      <c r="E1035" s="109"/>
    </row>
    <row r="1036" spans="1:5" s="105" customFormat="1" ht="150">
      <c r="A1036" s="110">
        <v>963</v>
      </c>
      <c r="B1036" s="113"/>
      <c r="C1036" s="110" t="s">
        <v>101</v>
      </c>
      <c r="D1036" s="108"/>
      <c r="E1036" s="109"/>
    </row>
    <row r="1037" spans="1:5" s="105" customFormat="1" ht="150">
      <c r="A1037" s="110">
        <v>964</v>
      </c>
      <c r="B1037" s="113"/>
      <c r="C1037" s="110" t="s">
        <v>101</v>
      </c>
      <c r="D1037" s="108"/>
      <c r="E1037" s="109"/>
    </row>
    <row r="1038" spans="1:5" s="105" customFormat="1" ht="150">
      <c r="A1038" s="110">
        <v>965</v>
      </c>
      <c r="B1038" s="113"/>
      <c r="C1038" s="110" t="s">
        <v>101</v>
      </c>
      <c r="D1038" s="108"/>
      <c r="E1038" s="109"/>
    </row>
    <row r="1039" spans="1:5" s="105" customFormat="1" ht="150">
      <c r="A1039" s="110">
        <v>966</v>
      </c>
      <c r="B1039" s="113"/>
      <c r="C1039" s="110" t="s">
        <v>101</v>
      </c>
      <c r="D1039" s="108"/>
      <c r="E1039" s="109"/>
    </row>
    <row r="1040" spans="1:5" s="105" customFormat="1" ht="150">
      <c r="A1040" s="110">
        <v>967</v>
      </c>
      <c r="B1040" s="113"/>
      <c r="C1040" s="110" t="s">
        <v>101</v>
      </c>
      <c r="D1040" s="108"/>
      <c r="E1040" s="109"/>
    </row>
    <row r="1041" spans="1:5" s="105" customFormat="1" ht="150">
      <c r="A1041" s="110">
        <v>968</v>
      </c>
      <c r="B1041" s="113"/>
      <c r="C1041" s="110" t="s">
        <v>101</v>
      </c>
      <c r="D1041" s="108"/>
      <c r="E1041" s="109"/>
    </row>
    <row r="1042" spans="1:5" s="105" customFormat="1" ht="150">
      <c r="A1042" s="110">
        <v>969</v>
      </c>
      <c r="B1042" s="113"/>
      <c r="C1042" s="110" t="s">
        <v>101</v>
      </c>
      <c r="D1042" s="108"/>
      <c r="E1042" s="109"/>
    </row>
    <row r="1043" spans="1:5" s="105" customFormat="1" ht="150">
      <c r="A1043" s="110">
        <v>970</v>
      </c>
      <c r="B1043" s="113"/>
      <c r="C1043" s="110" t="s">
        <v>101</v>
      </c>
      <c r="D1043" s="108"/>
      <c r="E1043" s="109"/>
    </row>
    <row r="1044" spans="1:5" s="105" customFormat="1" ht="150">
      <c r="A1044" s="110">
        <v>971</v>
      </c>
      <c r="B1044" s="113"/>
      <c r="C1044" s="110" t="s">
        <v>101</v>
      </c>
      <c r="D1044" s="108"/>
      <c r="E1044" s="109"/>
    </row>
    <row r="1045" spans="1:5" s="105" customFormat="1" ht="150">
      <c r="A1045" s="110">
        <v>972</v>
      </c>
      <c r="B1045" s="113"/>
      <c r="C1045" s="110" t="s">
        <v>101</v>
      </c>
      <c r="D1045" s="108"/>
      <c r="E1045" s="109"/>
    </row>
    <row r="1046" spans="1:5" s="105" customFormat="1" ht="150">
      <c r="A1046" s="110">
        <v>973</v>
      </c>
      <c r="B1046" s="113"/>
      <c r="C1046" s="110" t="s">
        <v>101</v>
      </c>
      <c r="D1046" s="108"/>
      <c r="E1046" s="109"/>
    </row>
    <row r="1047" spans="1:5" s="105" customFormat="1" ht="150">
      <c r="A1047" s="110">
        <v>974</v>
      </c>
      <c r="B1047" s="113"/>
      <c r="C1047" s="110" t="s">
        <v>101</v>
      </c>
      <c r="D1047" s="108"/>
      <c r="E1047" s="109"/>
    </row>
    <row r="1048" spans="1:5" s="105" customFormat="1" ht="150">
      <c r="A1048" s="110">
        <v>975</v>
      </c>
      <c r="B1048" s="113"/>
      <c r="C1048" s="110" t="s">
        <v>101</v>
      </c>
      <c r="D1048" s="108"/>
      <c r="E1048" s="109"/>
    </row>
    <row r="1049" spans="1:5" s="105" customFormat="1" ht="150">
      <c r="A1049" s="110">
        <v>976</v>
      </c>
      <c r="B1049" s="113"/>
      <c r="C1049" s="110" t="s">
        <v>101</v>
      </c>
      <c r="D1049" s="108"/>
      <c r="E1049" s="109"/>
    </row>
    <row r="1050" spans="1:5" s="105" customFormat="1" ht="150">
      <c r="A1050" s="110">
        <v>977</v>
      </c>
      <c r="B1050" s="113"/>
      <c r="C1050" s="110" t="s">
        <v>101</v>
      </c>
      <c r="D1050" s="108"/>
      <c r="E1050" s="109"/>
    </row>
    <row r="1051" spans="1:5" s="105" customFormat="1" ht="150">
      <c r="A1051" s="110">
        <v>978</v>
      </c>
      <c r="B1051" s="113"/>
      <c r="C1051" s="110" t="s">
        <v>101</v>
      </c>
      <c r="D1051" s="108"/>
      <c r="E1051" s="109"/>
    </row>
    <row r="1052" spans="1:5" s="105" customFormat="1" ht="150">
      <c r="A1052" s="110">
        <v>979</v>
      </c>
      <c r="B1052" s="113"/>
      <c r="C1052" s="110" t="s">
        <v>101</v>
      </c>
      <c r="D1052" s="108"/>
      <c r="E1052" s="109"/>
    </row>
    <row r="1053" spans="1:5" s="105" customFormat="1" ht="150">
      <c r="A1053" s="110">
        <v>980</v>
      </c>
      <c r="B1053" s="113"/>
      <c r="C1053" s="110" t="s">
        <v>101</v>
      </c>
      <c r="D1053" s="108"/>
      <c r="E1053" s="109"/>
    </row>
    <row r="1054" spans="1:5" s="105" customFormat="1" ht="150">
      <c r="A1054" s="110">
        <v>981</v>
      </c>
      <c r="B1054" s="113"/>
      <c r="C1054" s="110" t="s">
        <v>101</v>
      </c>
      <c r="D1054" s="108"/>
      <c r="E1054" s="109"/>
    </row>
    <row r="1055" spans="1:5" s="105" customFormat="1" ht="150">
      <c r="A1055" s="110">
        <v>982</v>
      </c>
      <c r="B1055" s="113"/>
      <c r="C1055" s="110" t="s">
        <v>101</v>
      </c>
      <c r="D1055" s="108"/>
      <c r="E1055" s="109"/>
    </row>
    <row r="1056" spans="1:5" s="105" customFormat="1" ht="150">
      <c r="A1056" s="110">
        <v>983</v>
      </c>
      <c r="B1056" s="113"/>
      <c r="C1056" s="110" t="s">
        <v>101</v>
      </c>
      <c r="D1056" s="108"/>
      <c r="E1056" s="109"/>
    </row>
    <row r="1057" spans="1:5" s="105" customFormat="1" ht="150">
      <c r="A1057" s="110">
        <v>984</v>
      </c>
      <c r="B1057" s="113"/>
      <c r="C1057" s="110" t="s">
        <v>101</v>
      </c>
      <c r="D1057" s="108"/>
      <c r="E1057" s="109"/>
    </row>
    <row r="1058" spans="1:5" s="105" customFormat="1" ht="150">
      <c r="A1058" s="110">
        <v>985</v>
      </c>
      <c r="B1058" s="113"/>
      <c r="C1058" s="110" t="s">
        <v>101</v>
      </c>
      <c r="D1058" s="108"/>
      <c r="E1058" s="109"/>
    </row>
    <row r="1059" spans="1:5" s="105" customFormat="1" ht="150">
      <c r="A1059" s="110">
        <v>986</v>
      </c>
      <c r="B1059" s="113"/>
      <c r="C1059" s="110" t="s">
        <v>101</v>
      </c>
      <c r="D1059" s="108"/>
      <c r="E1059" s="109"/>
    </row>
    <row r="1060" spans="1:5" s="105" customFormat="1" ht="150">
      <c r="A1060" s="110">
        <v>987</v>
      </c>
      <c r="B1060" s="113"/>
      <c r="C1060" s="110" t="s">
        <v>101</v>
      </c>
      <c r="D1060" s="108"/>
      <c r="E1060" s="109"/>
    </row>
    <row r="1061" spans="1:5" s="105" customFormat="1" ht="150">
      <c r="A1061" s="110">
        <v>988</v>
      </c>
      <c r="B1061" s="113"/>
      <c r="C1061" s="110" t="s">
        <v>101</v>
      </c>
      <c r="D1061" s="108"/>
      <c r="E1061" s="109"/>
    </row>
    <row r="1062" spans="1:5" s="105" customFormat="1" ht="150">
      <c r="A1062" s="110">
        <v>989</v>
      </c>
      <c r="B1062" s="113"/>
      <c r="C1062" s="110" t="s">
        <v>101</v>
      </c>
      <c r="D1062" s="108"/>
      <c r="E1062" s="109"/>
    </row>
    <row r="1063" spans="1:5" s="105" customFormat="1" ht="150">
      <c r="A1063" s="110">
        <v>990</v>
      </c>
      <c r="B1063" s="113"/>
      <c r="C1063" s="110" t="s">
        <v>101</v>
      </c>
      <c r="D1063" s="108"/>
      <c r="E1063" s="109"/>
    </row>
    <row r="1064" spans="1:5" s="105" customFormat="1" ht="150">
      <c r="A1064" s="110">
        <v>991</v>
      </c>
      <c r="B1064" s="113"/>
      <c r="C1064" s="110" t="s">
        <v>101</v>
      </c>
      <c r="D1064" s="108"/>
      <c r="E1064" s="109"/>
    </row>
    <row r="1065" spans="1:5" s="105" customFormat="1" ht="150">
      <c r="A1065" s="110">
        <v>992</v>
      </c>
      <c r="B1065" s="113"/>
      <c r="C1065" s="110" t="s">
        <v>101</v>
      </c>
      <c r="D1065" s="108"/>
      <c r="E1065" s="109"/>
    </row>
    <row r="1066" spans="1:5" s="105" customFormat="1" ht="150">
      <c r="A1066" s="110">
        <v>993</v>
      </c>
      <c r="B1066" s="113"/>
      <c r="C1066" s="110" t="s">
        <v>101</v>
      </c>
      <c r="D1066" s="108"/>
      <c r="E1066" s="109"/>
    </row>
    <row r="1067" spans="1:5" s="105" customFormat="1" ht="150">
      <c r="A1067" s="110">
        <v>994</v>
      </c>
      <c r="B1067" s="113"/>
      <c r="C1067" s="110" t="s">
        <v>101</v>
      </c>
      <c r="D1067" s="108"/>
      <c r="E1067" s="109"/>
    </row>
    <row r="1068" spans="1:5" s="105" customFormat="1" ht="150">
      <c r="A1068" s="110">
        <v>995</v>
      </c>
      <c r="B1068" s="113"/>
      <c r="C1068" s="110" t="s">
        <v>101</v>
      </c>
      <c r="D1068" s="108"/>
      <c r="E1068" s="109"/>
    </row>
    <row r="1069" spans="1:5" s="105" customFormat="1" ht="150">
      <c r="A1069" s="110">
        <v>996</v>
      </c>
      <c r="B1069" s="113"/>
      <c r="C1069" s="110" t="s">
        <v>101</v>
      </c>
      <c r="D1069" s="108"/>
      <c r="E1069" s="109"/>
    </row>
    <row r="1070" spans="1:5" s="105" customFormat="1" ht="150">
      <c r="A1070" s="110">
        <v>997</v>
      </c>
      <c r="B1070" s="113"/>
      <c r="C1070" s="110" t="s">
        <v>101</v>
      </c>
      <c r="D1070" s="108"/>
      <c r="E1070" s="109"/>
    </row>
    <row r="1071" spans="1:5" s="105" customFormat="1" ht="150">
      <c r="A1071" s="110">
        <v>998</v>
      </c>
      <c r="B1071" s="113"/>
      <c r="C1071" s="110" t="s">
        <v>101</v>
      </c>
      <c r="D1071" s="108"/>
      <c r="E1071" s="109"/>
    </row>
    <row r="1072" spans="1:5" s="105" customFormat="1" ht="150">
      <c r="A1072" s="110">
        <v>999</v>
      </c>
      <c r="B1072" s="113"/>
      <c r="C1072" s="110" t="s">
        <v>101</v>
      </c>
      <c r="D1072" s="108"/>
      <c r="E1072" s="109"/>
    </row>
    <row r="1073" spans="1:5" s="105" customFormat="1" ht="150">
      <c r="A1073" s="110">
        <v>1000</v>
      </c>
      <c r="B1073" s="113"/>
      <c r="C1073" s="110" t="s">
        <v>101</v>
      </c>
      <c r="D1073" s="108"/>
      <c r="E1073" s="109"/>
    </row>
    <row r="1074" spans="1:5" s="105" customFormat="1" ht="150">
      <c r="A1074" s="110">
        <v>1001</v>
      </c>
      <c r="B1074" s="113"/>
      <c r="C1074" s="110" t="s">
        <v>101</v>
      </c>
      <c r="D1074" s="108"/>
      <c r="E1074" s="109"/>
    </row>
    <row r="1075" spans="1:5" s="105" customFormat="1" ht="150">
      <c r="A1075" s="110">
        <v>1002</v>
      </c>
      <c r="B1075" s="113"/>
      <c r="C1075" s="110" t="s">
        <v>101</v>
      </c>
      <c r="D1075" s="108"/>
      <c r="E1075" s="109"/>
    </row>
    <row r="1076" spans="1:5" s="105" customFormat="1" ht="150">
      <c r="A1076" s="110">
        <v>1003</v>
      </c>
      <c r="B1076" s="113"/>
      <c r="C1076" s="110" t="s">
        <v>101</v>
      </c>
      <c r="D1076" s="108"/>
      <c r="E1076" s="109"/>
    </row>
    <row r="1077" spans="1:5" s="105" customFormat="1" ht="150">
      <c r="A1077" s="110">
        <v>1004</v>
      </c>
      <c r="B1077" s="113"/>
      <c r="C1077" s="110" t="s">
        <v>101</v>
      </c>
      <c r="D1077" s="108"/>
      <c r="E1077" s="109"/>
    </row>
    <row r="1078" spans="1:5" s="105" customFormat="1" ht="150">
      <c r="A1078" s="110">
        <v>1005</v>
      </c>
      <c r="B1078" s="113"/>
      <c r="C1078" s="110" t="s">
        <v>101</v>
      </c>
      <c r="D1078" s="108"/>
      <c r="E1078" s="109"/>
    </row>
    <row r="1079" spans="1:5" s="105" customFormat="1" ht="150">
      <c r="A1079" s="110">
        <v>1006</v>
      </c>
      <c r="B1079" s="113"/>
      <c r="C1079" s="110" t="s">
        <v>101</v>
      </c>
      <c r="D1079" s="108"/>
      <c r="E1079" s="109"/>
    </row>
    <row r="1080" spans="1:5" s="105" customFormat="1" ht="150">
      <c r="A1080" s="110">
        <v>1007</v>
      </c>
      <c r="B1080" s="113"/>
      <c r="C1080" s="110" t="s">
        <v>101</v>
      </c>
      <c r="D1080" s="108"/>
      <c r="E1080" s="109"/>
    </row>
    <row r="1081" spans="1:5" s="105" customFormat="1" ht="150">
      <c r="A1081" s="110">
        <v>1008</v>
      </c>
      <c r="B1081" s="113"/>
      <c r="C1081" s="110" t="s">
        <v>101</v>
      </c>
      <c r="D1081" s="108"/>
      <c r="E1081" s="109"/>
    </row>
    <row r="1082" spans="1:5" s="105" customFormat="1" ht="150">
      <c r="A1082" s="110">
        <v>1009</v>
      </c>
      <c r="B1082" s="113"/>
      <c r="C1082" s="110" t="s">
        <v>101</v>
      </c>
      <c r="D1082" s="108"/>
      <c r="E1082" s="109"/>
    </row>
    <row r="1083" spans="1:5" s="105" customFormat="1" ht="150">
      <c r="A1083" s="110">
        <v>1010</v>
      </c>
      <c r="B1083" s="113"/>
      <c r="C1083" s="110" t="s">
        <v>101</v>
      </c>
      <c r="D1083" s="108"/>
      <c r="E1083" s="109"/>
    </row>
    <row r="1084" spans="1:5" s="105" customFormat="1" ht="150">
      <c r="A1084" s="110">
        <v>1011</v>
      </c>
      <c r="B1084" s="113"/>
      <c r="C1084" s="110" t="s">
        <v>101</v>
      </c>
      <c r="D1084" s="108"/>
      <c r="E1084" s="109"/>
    </row>
    <row r="1085" spans="1:5" s="105" customFormat="1" ht="150">
      <c r="A1085" s="110">
        <v>1012</v>
      </c>
      <c r="B1085" s="113"/>
      <c r="C1085" s="110" t="s">
        <v>101</v>
      </c>
      <c r="D1085" s="108"/>
      <c r="E1085" s="109"/>
    </row>
    <row r="1086" spans="1:5" s="105" customFormat="1" ht="150">
      <c r="A1086" s="110">
        <v>1013</v>
      </c>
      <c r="B1086" s="113"/>
      <c r="C1086" s="110" t="s">
        <v>101</v>
      </c>
      <c r="D1086" s="108"/>
      <c r="E1086" s="109"/>
    </row>
    <row r="1087" spans="1:5" s="105" customFormat="1" ht="150">
      <c r="A1087" s="110">
        <v>1014</v>
      </c>
      <c r="B1087" s="113"/>
      <c r="C1087" s="110" t="s">
        <v>101</v>
      </c>
      <c r="D1087" s="108"/>
      <c r="E1087" s="109"/>
    </row>
    <row r="1088" spans="1:5" s="105" customFormat="1" ht="150">
      <c r="A1088" s="110">
        <v>1015</v>
      </c>
      <c r="B1088" s="113"/>
      <c r="C1088" s="110" t="s">
        <v>101</v>
      </c>
      <c r="D1088" s="108"/>
      <c r="E1088" s="109"/>
    </row>
    <row r="1089" spans="1:5" s="105" customFormat="1" ht="150">
      <c r="A1089" s="110">
        <v>1016</v>
      </c>
      <c r="B1089" s="113"/>
      <c r="C1089" s="110" t="s">
        <v>101</v>
      </c>
      <c r="D1089" s="108"/>
      <c r="E1089" s="109"/>
    </row>
    <row r="1090" spans="1:5" s="105" customFormat="1" ht="150">
      <c r="A1090" s="110">
        <v>1017</v>
      </c>
      <c r="B1090" s="113"/>
      <c r="C1090" s="110" t="s">
        <v>101</v>
      </c>
      <c r="D1090" s="108"/>
      <c r="E1090" s="109"/>
    </row>
    <row r="1091" spans="1:5" s="105" customFormat="1" ht="150">
      <c r="A1091" s="110">
        <v>1018</v>
      </c>
      <c r="B1091" s="113"/>
      <c r="C1091" s="110" t="s">
        <v>101</v>
      </c>
      <c r="D1091" s="108"/>
      <c r="E1091" s="109"/>
    </row>
    <row r="1092" spans="1:5" s="105" customFormat="1" ht="150">
      <c r="A1092" s="110">
        <v>1019</v>
      </c>
      <c r="B1092" s="113"/>
      <c r="C1092" s="110" t="s">
        <v>101</v>
      </c>
      <c r="D1092" s="108"/>
      <c r="E1092" s="109"/>
    </row>
    <row r="1093" spans="1:5" s="105" customFormat="1" ht="150">
      <c r="A1093" s="110">
        <v>1020</v>
      </c>
      <c r="B1093" s="113"/>
      <c r="C1093" s="110" t="s">
        <v>101</v>
      </c>
      <c r="D1093" s="108"/>
      <c r="E1093" s="109"/>
    </row>
    <row r="1094" spans="1:5" s="105" customFormat="1" ht="150">
      <c r="A1094" s="110">
        <v>1021</v>
      </c>
      <c r="B1094" s="113"/>
      <c r="C1094" s="110" t="s">
        <v>101</v>
      </c>
      <c r="D1094" s="108"/>
      <c r="E1094" s="109"/>
    </row>
    <row r="1095" spans="1:5" s="105" customFormat="1" ht="150">
      <c r="A1095" s="110">
        <v>1022</v>
      </c>
      <c r="B1095" s="113"/>
      <c r="C1095" s="110" t="s">
        <v>101</v>
      </c>
      <c r="D1095" s="108"/>
      <c r="E1095" s="109"/>
    </row>
    <row r="1096" spans="1:5" s="105" customFormat="1" ht="150">
      <c r="A1096" s="110">
        <v>1023</v>
      </c>
      <c r="B1096" s="113"/>
      <c r="C1096" s="110" t="s">
        <v>101</v>
      </c>
      <c r="D1096" s="108"/>
      <c r="E1096" s="109"/>
    </row>
    <row r="1097" spans="1:5" s="105" customFormat="1" ht="150">
      <c r="A1097" s="110">
        <v>1024</v>
      </c>
      <c r="B1097" s="113"/>
      <c r="C1097" s="110" t="s">
        <v>101</v>
      </c>
      <c r="D1097" s="108"/>
      <c r="E1097" s="109"/>
    </row>
    <row r="1098" spans="1:5" s="105" customFormat="1" ht="150">
      <c r="A1098" s="110">
        <v>1025</v>
      </c>
      <c r="B1098" s="113"/>
      <c r="C1098" s="110" t="s">
        <v>101</v>
      </c>
      <c r="D1098" s="108"/>
      <c r="E1098" s="109"/>
    </row>
    <row r="1099" spans="1:5" s="105" customFormat="1" ht="150">
      <c r="A1099" s="110">
        <v>1026</v>
      </c>
      <c r="B1099" s="113"/>
      <c r="C1099" s="110" t="s">
        <v>101</v>
      </c>
      <c r="D1099" s="108"/>
      <c r="E1099" s="109"/>
    </row>
    <row r="1100" spans="1:5" s="105" customFormat="1" ht="150">
      <c r="A1100" s="110">
        <v>1027</v>
      </c>
      <c r="B1100" s="113"/>
      <c r="C1100" s="110" t="s">
        <v>101</v>
      </c>
      <c r="D1100" s="108"/>
      <c r="E1100" s="109"/>
    </row>
    <row r="1101" spans="1:5" s="105" customFormat="1" ht="150">
      <c r="A1101" s="110">
        <v>1028</v>
      </c>
      <c r="B1101" s="113"/>
      <c r="C1101" s="110" t="s">
        <v>101</v>
      </c>
      <c r="D1101" s="108"/>
      <c r="E1101" s="109"/>
    </row>
    <row r="1102" spans="1:5" s="105" customFormat="1" ht="150">
      <c r="A1102" s="110">
        <v>1029</v>
      </c>
      <c r="B1102" s="113"/>
      <c r="C1102" s="110" t="s">
        <v>101</v>
      </c>
      <c r="D1102" s="108"/>
      <c r="E1102" s="109"/>
    </row>
    <row r="1103" spans="1:5" s="105" customFormat="1" ht="150">
      <c r="A1103" s="110">
        <v>1030</v>
      </c>
      <c r="B1103" s="113"/>
      <c r="C1103" s="110" t="s">
        <v>101</v>
      </c>
      <c r="D1103" s="108"/>
      <c r="E1103" s="109"/>
    </row>
    <row r="1104" spans="1:5" s="105" customFormat="1" ht="150">
      <c r="A1104" s="110">
        <v>1031</v>
      </c>
      <c r="B1104" s="113"/>
      <c r="C1104" s="110" t="s">
        <v>101</v>
      </c>
      <c r="D1104" s="108"/>
      <c r="E1104" s="109"/>
    </row>
    <row r="1105" spans="1:5" s="105" customFormat="1" ht="150">
      <c r="A1105" s="110">
        <v>1032</v>
      </c>
      <c r="B1105" s="113"/>
      <c r="C1105" s="110" t="s">
        <v>101</v>
      </c>
      <c r="D1105" s="108"/>
      <c r="E1105" s="109"/>
    </row>
    <row r="1106" spans="1:5" s="105" customFormat="1" ht="150">
      <c r="A1106" s="110">
        <v>1033</v>
      </c>
      <c r="B1106" s="113"/>
      <c r="C1106" s="110" t="s">
        <v>101</v>
      </c>
      <c r="D1106" s="108"/>
      <c r="E1106" s="109"/>
    </row>
    <row r="1107" spans="1:5" s="105" customFormat="1" ht="150">
      <c r="A1107" s="110">
        <v>1034</v>
      </c>
      <c r="B1107" s="113"/>
      <c r="C1107" s="110" t="s">
        <v>101</v>
      </c>
      <c r="D1107" s="108"/>
      <c r="E1107" s="109"/>
    </row>
    <row r="1108" spans="1:5" s="105" customFormat="1" ht="150">
      <c r="A1108" s="110">
        <v>1035</v>
      </c>
      <c r="B1108" s="113"/>
      <c r="C1108" s="110" t="s">
        <v>101</v>
      </c>
      <c r="D1108" s="108"/>
      <c r="E1108" s="109"/>
    </row>
    <row r="1109" spans="1:5" s="105" customFormat="1" ht="150">
      <c r="A1109" s="110">
        <v>1036</v>
      </c>
      <c r="B1109" s="113"/>
      <c r="C1109" s="110" t="s">
        <v>101</v>
      </c>
      <c r="D1109" s="108"/>
      <c r="E1109" s="109"/>
    </row>
    <row r="1110" spans="1:5" s="105" customFormat="1" ht="150">
      <c r="A1110" s="110">
        <v>1037</v>
      </c>
      <c r="B1110" s="113"/>
      <c r="C1110" s="110" t="s">
        <v>101</v>
      </c>
      <c r="D1110" s="108"/>
      <c r="E1110" s="109"/>
    </row>
    <row r="1111" spans="1:5" s="105" customFormat="1" ht="150">
      <c r="A1111" s="110">
        <v>1038</v>
      </c>
      <c r="B1111" s="113"/>
      <c r="C1111" s="110" t="s">
        <v>101</v>
      </c>
      <c r="D1111" s="108"/>
      <c r="E1111" s="109"/>
    </row>
    <row r="1112" spans="1:5" s="105" customFormat="1" ht="150">
      <c r="A1112" s="110">
        <v>1039</v>
      </c>
      <c r="B1112" s="113"/>
      <c r="C1112" s="110" t="s">
        <v>101</v>
      </c>
      <c r="D1112" s="108"/>
      <c r="E1112" s="109"/>
    </row>
    <row r="1113" spans="1:5" s="105" customFormat="1" ht="150">
      <c r="A1113" s="110">
        <v>1040</v>
      </c>
      <c r="B1113" s="113"/>
      <c r="C1113" s="110" t="s">
        <v>101</v>
      </c>
      <c r="D1113" s="108"/>
      <c r="E1113" s="109"/>
    </row>
    <row r="1114" spans="1:5" s="105" customFormat="1" ht="150">
      <c r="A1114" s="110">
        <v>1041</v>
      </c>
      <c r="B1114" s="113"/>
      <c r="C1114" s="110" t="s">
        <v>101</v>
      </c>
      <c r="D1114" s="108"/>
      <c r="E1114" s="109"/>
    </row>
    <row r="1115" spans="1:5" s="105" customFormat="1" ht="150">
      <c r="A1115" s="110">
        <v>1042</v>
      </c>
      <c r="B1115" s="113"/>
      <c r="C1115" s="110" t="s">
        <v>101</v>
      </c>
      <c r="D1115" s="108"/>
      <c r="E1115" s="109"/>
    </row>
    <row r="1116" spans="1:5" s="105" customFormat="1" ht="150">
      <c r="A1116" s="110">
        <v>1043</v>
      </c>
      <c r="B1116" s="113"/>
      <c r="C1116" s="110" t="s">
        <v>101</v>
      </c>
      <c r="D1116" s="108"/>
      <c r="E1116" s="109"/>
    </row>
    <row r="1117" spans="1:5" s="105" customFormat="1" ht="150">
      <c r="A1117" s="110">
        <v>1044</v>
      </c>
      <c r="B1117" s="113"/>
      <c r="C1117" s="110" t="s">
        <v>101</v>
      </c>
      <c r="D1117" s="108"/>
      <c r="E1117" s="109"/>
    </row>
    <row r="1118" spans="1:5" s="105" customFormat="1" ht="150">
      <c r="A1118" s="110">
        <v>1045</v>
      </c>
      <c r="B1118" s="113"/>
      <c r="C1118" s="110" t="s">
        <v>101</v>
      </c>
      <c r="D1118" s="108"/>
      <c r="E1118" s="109"/>
    </row>
    <row r="1119" spans="1:5" s="105" customFormat="1" ht="150">
      <c r="A1119" s="110">
        <v>1046</v>
      </c>
      <c r="B1119" s="113"/>
      <c r="C1119" s="110" t="s">
        <v>101</v>
      </c>
      <c r="D1119" s="108"/>
      <c r="E1119" s="109"/>
    </row>
    <row r="1120" spans="1:5" s="105" customFormat="1" ht="150">
      <c r="A1120" s="110">
        <v>1047</v>
      </c>
      <c r="B1120" s="113"/>
      <c r="C1120" s="110" t="s">
        <v>101</v>
      </c>
      <c r="D1120" s="108"/>
      <c r="E1120" s="109"/>
    </row>
    <row r="1121" spans="1:5" s="105" customFormat="1" ht="150">
      <c r="A1121" s="110">
        <v>1048</v>
      </c>
      <c r="B1121" s="113"/>
      <c r="C1121" s="110" t="s">
        <v>101</v>
      </c>
      <c r="D1121" s="108"/>
      <c r="E1121" s="109"/>
    </row>
    <row r="1122" spans="1:5" s="105" customFormat="1" ht="150">
      <c r="A1122" s="110">
        <v>1049</v>
      </c>
      <c r="B1122" s="113"/>
      <c r="C1122" s="110" t="s">
        <v>101</v>
      </c>
      <c r="D1122" s="108"/>
      <c r="E1122" s="109"/>
    </row>
    <row r="1123" spans="1:5" s="105" customFormat="1" ht="150">
      <c r="A1123" s="110">
        <v>1050</v>
      </c>
      <c r="B1123" s="113"/>
      <c r="C1123" s="110" t="s">
        <v>101</v>
      </c>
      <c r="D1123" s="108"/>
      <c r="E1123" s="109"/>
    </row>
    <row r="1124" spans="1:5" s="105" customFormat="1" ht="150">
      <c r="A1124" s="110">
        <v>1051</v>
      </c>
      <c r="B1124" s="113"/>
      <c r="C1124" s="110" t="s">
        <v>101</v>
      </c>
      <c r="D1124" s="108"/>
      <c r="E1124" s="109"/>
    </row>
    <row r="1125" spans="1:5" s="105" customFormat="1" ht="150">
      <c r="A1125" s="110">
        <v>1052</v>
      </c>
      <c r="B1125" s="113"/>
      <c r="C1125" s="110" t="s">
        <v>101</v>
      </c>
      <c r="D1125" s="108"/>
      <c r="E1125" s="109"/>
    </row>
    <row r="1126" spans="1:5" s="105" customFormat="1" ht="150">
      <c r="A1126" s="110">
        <v>1053</v>
      </c>
      <c r="B1126" s="113"/>
      <c r="C1126" s="110" t="s">
        <v>101</v>
      </c>
      <c r="D1126" s="108"/>
      <c r="E1126" s="109"/>
    </row>
    <row r="1127" spans="1:5" s="105" customFormat="1" ht="150">
      <c r="A1127" s="110">
        <v>1054</v>
      </c>
      <c r="B1127" s="113"/>
      <c r="C1127" s="110" t="s">
        <v>101</v>
      </c>
      <c r="D1127" s="108"/>
      <c r="E1127" s="109"/>
    </row>
    <row r="1128" spans="1:5" s="105" customFormat="1" ht="150">
      <c r="A1128" s="110">
        <v>1055</v>
      </c>
      <c r="B1128" s="113"/>
      <c r="C1128" s="110" t="s">
        <v>101</v>
      </c>
      <c r="D1128" s="108"/>
      <c r="E1128" s="109"/>
    </row>
    <row r="1129" spans="1:5" s="105" customFormat="1" ht="150">
      <c r="A1129" s="110">
        <v>1056</v>
      </c>
      <c r="B1129" s="113"/>
      <c r="C1129" s="110" t="s">
        <v>101</v>
      </c>
      <c r="D1129" s="108"/>
      <c r="E1129" s="109"/>
    </row>
    <row r="1130" spans="1:5" s="105" customFormat="1" ht="150">
      <c r="A1130" s="110">
        <v>1057</v>
      </c>
      <c r="B1130" s="113"/>
      <c r="C1130" s="110" t="s">
        <v>101</v>
      </c>
      <c r="D1130" s="108"/>
      <c r="E1130" s="109"/>
    </row>
    <row r="1131" spans="1:5" s="105" customFormat="1" ht="150">
      <c r="A1131" s="110">
        <v>1058</v>
      </c>
      <c r="B1131" s="113"/>
      <c r="C1131" s="110" t="s">
        <v>101</v>
      </c>
      <c r="D1131" s="108"/>
      <c r="E1131" s="109"/>
    </row>
    <row r="1132" spans="1:5" s="105" customFormat="1" ht="150">
      <c r="A1132" s="110">
        <v>1059</v>
      </c>
      <c r="B1132" s="113"/>
      <c r="C1132" s="110" t="s">
        <v>101</v>
      </c>
      <c r="D1132" s="108"/>
      <c r="E1132" s="109"/>
    </row>
    <row r="1133" spans="1:5" s="105" customFormat="1" ht="150">
      <c r="A1133" s="110">
        <v>1060</v>
      </c>
      <c r="B1133" s="113"/>
      <c r="C1133" s="110" t="s">
        <v>101</v>
      </c>
      <c r="D1133" s="108"/>
      <c r="E1133" s="109"/>
    </row>
    <row r="1134" spans="1:5" s="105" customFormat="1" ht="150">
      <c r="A1134" s="110">
        <v>1061</v>
      </c>
      <c r="B1134" s="113"/>
      <c r="C1134" s="110" t="s">
        <v>101</v>
      </c>
      <c r="D1134" s="108"/>
      <c r="E1134" s="109"/>
    </row>
    <row r="1135" spans="1:5" s="105" customFormat="1" ht="150">
      <c r="A1135" s="110">
        <v>1062</v>
      </c>
      <c r="B1135" s="113"/>
      <c r="C1135" s="110" t="s">
        <v>101</v>
      </c>
      <c r="D1135" s="108"/>
      <c r="E1135" s="109"/>
    </row>
    <row r="1136" spans="1:5" s="105" customFormat="1" ht="150">
      <c r="A1136" s="110">
        <v>1063</v>
      </c>
      <c r="B1136" s="113"/>
      <c r="C1136" s="110" t="s">
        <v>101</v>
      </c>
      <c r="D1136" s="108"/>
      <c r="E1136" s="109"/>
    </row>
    <row r="1137" spans="1:5" s="105" customFormat="1" ht="150">
      <c r="A1137" s="110">
        <v>1064</v>
      </c>
      <c r="B1137" s="113"/>
      <c r="C1137" s="110" t="s">
        <v>101</v>
      </c>
      <c r="D1137" s="108"/>
      <c r="E1137" s="109"/>
    </row>
    <row r="1138" spans="1:5" s="105" customFormat="1" ht="150">
      <c r="A1138" s="110">
        <v>1065</v>
      </c>
      <c r="B1138" s="113"/>
      <c r="C1138" s="110" t="s">
        <v>101</v>
      </c>
      <c r="D1138" s="108"/>
      <c r="E1138" s="109"/>
    </row>
    <row r="1139" spans="1:5" s="105" customFormat="1" ht="150">
      <c r="A1139" s="110">
        <v>1066</v>
      </c>
      <c r="B1139" s="113"/>
      <c r="C1139" s="110" t="s">
        <v>101</v>
      </c>
      <c r="D1139" s="108"/>
      <c r="E1139" s="109"/>
    </row>
    <row r="1140" spans="1:5" s="105" customFormat="1" ht="150">
      <c r="A1140" s="110">
        <v>1067</v>
      </c>
      <c r="B1140" s="113"/>
      <c r="C1140" s="110" t="s">
        <v>101</v>
      </c>
      <c r="D1140" s="108"/>
      <c r="E1140" s="109"/>
    </row>
    <row r="1141" spans="1:5" s="105" customFormat="1" ht="150">
      <c r="A1141" s="110">
        <v>1068</v>
      </c>
      <c r="B1141" s="113"/>
      <c r="C1141" s="110" t="s">
        <v>101</v>
      </c>
      <c r="D1141" s="108"/>
      <c r="E1141" s="109"/>
    </row>
    <row r="1142" spans="1:5" s="105" customFormat="1" ht="150">
      <c r="A1142" s="110">
        <v>1069</v>
      </c>
      <c r="B1142" s="113"/>
      <c r="C1142" s="110" t="s">
        <v>101</v>
      </c>
      <c r="D1142" s="108"/>
      <c r="E1142" s="109"/>
    </row>
    <row r="1143" spans="1:5" s="105" customFormat="1" ht="150">
      <c r="A1143" s="110">
        <v>1070</v>
      </c>
      <c r="B1143" s="113"/>
      <c r="C1143" s="110" t="s">
        <v>101</v>
      </c>
      <c r="D1143" s="108"/>
      <c r="E1143" s="109"/>
    </row>
    <row r="1144" spans="1:5" s="105" customFormat="1" ht="150">
      <c r="A1144" s="110">
        <v>1071</v>
      </c>
      <c r="B1144" s="113"/>
      <c r="C1144" s="110" t="s">
        <v>101</v>
      </c>
      <c r="D1144" s="108"/>
      <c r="E1144" s="109"/>
    </row>
    <row r="1145" spans="1:5" s="105" customFormat="1" ht="150">
      <c r="A1145" s="110">
        <v>1072</v>
      </c>
      <c r="B1145" s="113"/>
      <c r="C1145" s="110" t="s">
        <v>101</v>
      </c>
      <c r="D1145" s="108"/>
      <c r="E1145" s="109"/>
    </row>
    <row r="1146" spans="1:5" s="105" customFormat="1" ht="150">
      <c r="A1146" s="110">
        <v>1073</v>
      </c>
      <c r="B1146" s="113"/>
      <c r="C1146" s="110" t="s">
        <v>101</v>
      </c>
      <c r="D1146" s="108"/>
      <c r="E1146" s="109"/>
    </row>
    <row r="1147" spans="1:5" s="105" customFormat="1" ht="150">
      <c r="A1147" s="110">
        <v>1074</v>
      </c>
      <c r="B1147" s="113"/>
      <c r="C1147" s="110" t="s">
        <v>101</v>
      </c>
      <c r="D1147" s="108"/>
      <c r="E1147" s="109"/>
    </row>
    <row r="1148" spans="1:5" s="105" customFormat="1" ht="150">
      <c r="A1148" s="110">
        <v>1075</v>
      </c>
      <c r="B1148" s="113"/>
      <c r="C1148" s="110" t="s">
        <v>101</v>
      </c>
      <c r="D1148" s="108"/>
      <c r="E1148" s="109"/>
    </row>
    <row r="1149" spans="1:5" s="105" customFormat="1" ht="150">
      <c r="A1149" s="110">
        <v>1076</v>
      </c>
      <c r="B1149" s="113"/>
      <c r="C1149" s="110" t="s">
        <v>101</v>
      </c>
      <c r="D1149" s="108"/>
      <c r="E1149" s="109"/>
    </row>
    <row r="1150" spans="1:5" s="105" customFormat="1" ht="150">
      <c r="A1150" s="110">
        <v>1077</v>
      </c>
      <c r="B1150" s="113"/>
      <c r="C1150" s="110" t="s">
        <v>101</v>
      </c>
      <c r="D1150" s="108"/>
      <c r="E1150" s="109"/>
    </row>
    <row r="1151" spans="1:5" s="105" customFormat="1" ht="150">
      <c r="A1151" s="110">
        <v>1078</v>
      </c>
      <c r="B1151" s="113"/>
      <c r="C1151" s="110" t="s">
        <v>101</v>
      </c>
      <c r="D1151" s="108"/>
      <c r="E1151" s="109"/>
    </row>
    <row r="1152" spans="1:5" s="105" customFormat="1" ht="150">
      <c r="A1152" s="110">
        <v>1079</v>
      </c>
      <c r="B1152" s="113"/>
      <c r="C1152" s="110" t="s">
        <v>101</v>
      </c>
      <c r="D1152" s="108"/>
      <c r="E1152" s="109"/>
    </row>
    <row r="1153" spans="1:5" s="105" customFormat="1" ht="150">
      <c r="A1153" s="110">
        <v>1080</v>
      </c>
      <c r="B1153" s="113"/>
      <c r="C1153" s="110" t="s">
        <v>101</v>
      </c>
      <c r="D1153" s="108"/>
      <c r="E1153" s="109"/>
    </row>
    <row r="1154" spans="1:5" s="105" customFormat="1" ht="150">
      <c r="A1154" s="110">
        <v>1081</v>
      </c>
      <c r="B1154" s="113"/>
      <c r="C1154" s="110" t="s">
        <v>101</v>
      </c>
      <c r="D1154" s="108"/>
      <c r="E1154" s="109"/>
    </row>
    <row r="1155" spans="1:5" s="105" customFormat="1" ht="150">
      <c r="A1155" s="110">
        <v>1082</v>
      </c>
      <c r="B1155" s="113"/>
      <c r="C1155" s="110" t="s">
        <v>101</v>
      </c>
      <c r="D1155" s="108"/>
      <c r="E1155" s="109"/>
    </row>
    <row r="1156" spans="1:5" s="105" customFormat="1" ht="150">
      <c r="A1156" s="110">
        <v>1083</v>
      </c>
      <c r="B1156" s="113"/>
      <c r="C1156" s="110" t="s">
        <v>101</v>
      </c>
      <c r="D1156" s="108"/>
      <c r="E1156" s="109"/>
    </row>
    <row r="1157" spans="1:5" s="105" customFormat="1" ht="150">
      <c r="A1157" s="110">
        <v>1084</v>
      </c>
      <c r="B1157" s="113"/>
      <c r="C1157" s="110" t="s">
        <v>101</v>
      </c>
      <c r="D1157" s="108"/>
      <c r="E1157" s="109"/>
    </row>
    <row r="1158" spans="1:5" s="105" customFormat="1" ht="150">
      <c r="A1158" s="110">
        <v>1085</v>
      </c>
      <c r="B1158" s="113"/>
      <c r="C1158" s="110" t="s">
        <v>101</v>
      </c>
      <c r="D1158" s="108"/>
      <c r="E1158" s="109"/>
    </row>
    <row r="1159" spans="1:5" s="105" customFormat="1" ht="150">
      <c r="A1159" s="110">
        <v>1086</v>
      </c>
      <c r="B1159" s="113"/>
      <c r="C1159" s="110" t="s">
        <v>101</v>
      </c>
      <c r="D1159" s="108"/>
      <c r="E1159" s="109"/>
    </row>
    <row r="1160" spans="1:5" s="105" customFormat="1" ht="150">
      <c r="A1160" s="110">
        <v>1087</v>
      </c>
      <c r="B1160" s="113"/>
      <c r="C1160" s="110" t="s">
        <v>101</v>
      </c>
      <c r="D1160" s="108"/>
      <c r="E1160" s="109"/>
    </row>
    <row r="1161" spans="1:5" s="105" customFormat="1" ht="150">
      <c r="A1161" s="110">
        <v>1088</v>
      </c>
      <c r="B1161" s="113"/>
      <c r="C1161" s="110" t="s">
        <v>101</v>
      </c>
      <c r="D1161" s="108"/>
      <c r="E1161" s="109"/>
    </row>
    <row r="1162" spans="1:5" s="105" customFormat="1" ht="150">
      <c r="A1162" s="110">
        <v>1089</v>
      </c>
      <c r="B1162" s="113"/>
      <c r="C1162" s="110" t="s">
        <v>101</v>
      </c>
      <c r="D1162" s="108"/>
      <c r="E1162" s="109"/>
    </row>
    <row r="1163" spans="1:5" s="105" customFormat="1" ht="150">
      <c r="A1163" s="110">
        <v>1090</v>
      </c>
      <c r="B1163" s="113"/>
      <c r="C1163" s="110" t="s">
        <v>101</v>
      </c>
      <c r="D1163" s="108"/>
      <c r="E1163" s="109"/>
    </row>
    <row r="1164" spans="1:5" s="105" customFormat="1" ht="150">
      <c r="A1164" s="110">
        <v>1091</v>
      </c>
      <c r="B1164" s="113"/>
      <c r="C1164" s="110" t="s">
        <v>101</v>
      </c>
      <c r="D1164" s="108"/>
      <c r="E1164" s="109"/>
    </row>
    <row r="1165" spans="1:5" s="105" customFormat="1" ht="150">
      <c r="A1165" s="110">
        <v>1092</v>
      </c>
      <c r="B1165" s="113"/>
      <c r="C1165" s="110" t="s">
        <v>101</v>
      </c>
      <c r="D1165" s="108"/>
      <c r="E1165" s="109"/>
    </row>
    <row r="1166" spans="1:5" s="105" customFormat="1" ht="150">
      <c r="A1166" s="110">
        <v>1093</v>
      </c>
      <c r="B1166" s="113"/>
      <c r="C1166" s="110" t="s">
        <v>101</v>
      </c>
      <c r="D1166" s="108"/>
      <c r="E1166" s="109"/>
    </row>
    <row r="1167" spans="1:5" s="105" customFormat="1" ht="150">
      <c r="A1167" s="110">
        <v>1094</v>
      </c>
      <c r="B1167" s="113"/>
      <c r="C1167" s="110" t="s">
        <v>101</v>
      </c>
      <c r="D1167" s="108"/>
      <c r="E1167" s="109"/>
    </row>
    <row r="1168" spans="1:5" s="105" customFormat="1" ht="150">
      <c r="A1168" s="110">
        <v>1095</v>
      </c>
      <c r="B1168" s="113"/>
      <c r="C1168" s="110" t="s">
        <v>101</v>
      </c>
      <c r="D1168" s="108"/>
      <c r="E1168" s="109"/>
    </row>
    <row r="1169" spans="1:5" s="105" customFormat="1" ht="150">
      <c r="A1169" s="110">
        <v>1096</v>
      </c>
      <c r="B1169" s="113"/>
      <c r="C1169" s="110" t="s">
        <v>101</v>
      </c>
      <c r="D1169" s="108"/>
      <c r="E1169" s="109"/>
    </row>
    <row r="1170" spans="1:5" s="105" customFormat="1" ht="150">
      <c r="A1170" s="110">
        <v>1097</v>
      </c>
      <c r="B1170" s="113"/>
      <c r="C1170" s="110" t="s">
        <v>101</v>
      </c>
      <c r="D1170" s="108"/>
      <c r="E1170" s="109"/>
    </row>
    <row r="1171" spans="1:5" s="105" customFormat="1" ht="150">
      <c r="A1171" s="110">
        <v>1098</v>
      </c>
      <c r="B1171" s="113"/>
      <c r="C1171" s="110" t="s">
        <v>101</v>
      </c>
      <c r="D1171" s="108"/>
      <c r="E1171" s="109"/>
    </row>
    <row r="1172" spans="1:5" s="105" customFormat="1" ht="150">
      <c r="A1172" s="110">
        <v>1099</v>
      </c>
      <c r="B1172" s="113"/>
      <c r="C1172" s="110" t="s">
        <v>101</v>
      </c>
      <c r="D1172" s="108"/>
      <c r="E1172" s="109"/>
    </row>
    <row r="1173" spans="1:5" s="105" customFormat="1" ht="150">
      <c r="A1173" s="110">
        <v>1100</v>
      </c>
      <c r="B1173" s="113"/>
      <c r="C1173" s="110" t="s">
        <v>101</v>
      </c>
      <c r="D1173" s="108"/>
      <c r="E1173" s="109"/>
    </row>
    <row r="1174" spans="1:5" s="105" customFormat="1" ht="150">
      <c r="A1174" s="110">
        <v>1101</v>
      </c>
      <c r="B1174" s="113"/>
      <c r="C1174" s="110" t="s">
        <v>101</v>
      </c>
      <c r="D1174" s="108"/>
      <c r="E1174" s="109"/>
    </row>
    <row r="1175" spans="1:5" s="105" customFormat="1" ht="150">
      <c r="A1175" s="110">
        <v>1102</v>
      </c>
      <c r="B1175" s="113"/>
      <c r="C1175" s="110" t="s">
        <v>101</v>
      </c>
      <c r="D1175" s="108"/>
      <c r="E1175" s="109"/>
    </row>
    <row r="1176" spans="1:5" s="105" customFormat="1" ht="150">
      <c r="A1176" s="110">
        <v>1103</v>
      </c>
      <c r="B1176" s="113"/>
      <c r="C1176" s="110" t="s">
        <v>101</v>
      </c>
      <c r="D1176" s="108"/>
      <c r="E1176" s="109"/>
    </row>
    <row r="1177" spans="1:5" s="105" customFormat="1" ht="150">
      <c r="A1177" s="110">
        <v>1104</v>
      </c>
      <c r="B1177" s="113"/>
      <c r="C1177" s="110" t="s">
        <v>101</v>
      </c>
      <c r="D1177" s="108"/>
      <c r="E1177" s="109"/>
    </row>
    <row r="1178" spans="1:5" s="105" customFormat="1" ht="150">
      <c r="A1178" s="110">
        <v>1105</v>
      </c>
      <c r="B1178" s="113"/>
      <c r="C1178" s="110" t="s">
        <v>101</v>
      </c>
      <c r="D1178" s="108"/>
      <c r="E1178" s="109"/>
    </row>
    <row r="1179" spans="1:5" s="105" customFormat="1" ht="150">
      <c r="A1179" s="110">
        <v>1106</v>
      </c>
      <c r="B1179" s="113"/>
      <c r="C1179" s="110" t="s">
        <v>101</v>
      </c>
      <c r="D1179" s="108"/>
      <c r="E1179" s="109"/>
    </row>
    <row r="1180" spans="1:5" s="105" customFormat="1" ht="150">
      <c r="A1180" s="110">
        <v>1107</v>
      </c>
      <c r="B1180" s="113"/>
      <c r="C1180" s="110" t="s">
        <v>101</v>
      </c>
      <c r="D1180" s="108"/>
      <c r="E1180" s="109"/>
    </row>
    <row r="1181" spans="1:5" s="105" customFormat="1" ht="150">
      <c r="A1181" s="110">
        <v>1108</v>
      </c>
      <c r="B1181" s="113"/>
      <c r="C1181" s="110" t="s">
        <v>101</v>
      </c>
      <c r="D1181" s="108"/>
      <c r="E1181" s="109"/>
    </row>
    <row r="1182" spans="1:5" s="105" customFormat="1" ht="150">
      <c r="A1182" s="110">
        <v>1109</v>
      </c>
      <c r="B1182" s="113"/>
      <c r="C1182" s="110" t="s">
        <v>101</v>
      </c>
      <c r="D1182" s="108"/>
      <c r="E1182" s="109"/>
    </row>
    <row r="1183" spans="1:5" s="105" customFormat="1" ht="150">
      <c r="A1183" s="110">
        <v>1110</v>
      </c>
      <c r="B1183" s="113"/>
      <c r="C1183" s="110" t="s">
        <v>101</v>
      </c>
      <c r="D1183" s="108"/>
      <c r="E1183" s="109"/>
    </row>
    <row r="1184" spans="1:5" s="105" customFormat="1" ht="150">
      <c r="A1184" s="110">
        <v>1111</v>
      </c>
      <c r="B1184" s="113"/>
      <c r="C1184" s="110" t="s">
        <v>101</v>
      </c>
      <c r="D1184" s="108"/>
      <c r="E1184" s="109"/>
    </row>
    <row r="1185" spans="1:5" s="105" customFormat="1" ht="150">
      <c r="A1185" s="110">
        <v>1112</v>
      </c>
      <c r="B1185" s="113"/>
      <c r="C1185" s="110" t="s">
        <v>101</v>
      </c>
      <c r="D1185" s="108"/>
      <c r="E1185" s="109"/>
    </row>
    <row r="1186" spans="1:5" s="105" customFormat="1" ht="150">
      <c r="A1186" s="110">
        <v>1113</v>
      </c>
      <c r="B1186" s="113"/>
      <c r="C1186" s="110" t="s">
        <v>101</v>
      </c>
      <c r="D1186" s="108"/>
      <c r="E1186" s="109"/>
    </row>
    <row r="1187" spans="1:5" s="105" customFormat="1" ht="150">
      <c r="A1187" s="110">
        <v>1114</v>
      </c>
      <c r="B1187" s="113"/>
      <c r="C1187" s="110" t="s">
        <v>101</v>
      </c>
      <c r="D1187" s="108"/>
      <c r="E1187" s="109"/>
    </row>
    <row r="1188" spans="1:5" s="105" customFormat="1" ht="150">
      <c r="A1188" s="110">
        <v>1115</v>
      </c>
      <c r="B1188" s="113"/>
      <c r="C1188" s="110" t="s">
        <v>101</v>
      </c>
      <c r="D1188" s="108"/>
      <c r="E1188" s="109"/>
    </row>
    <row r="1189" spans="1:5" s="105" customFormat="1" ht="150">
      <c r="A1189" s="110">
        <v>1116</v>
      </c>
      <c r="B1189" s="113"/>
      <c r="C1189" s="110" t="s">
        <v>101</v>
      </c>
      <c r="D1189" s="108"/>
      <c r="E1189" s="109"/>
    </row>
    <row r="1190" spans="1:5" s="105" customFormat="1" ht="150">
      <c r="A1190" s="110">
        <v>1117</v>
      </c>
      <c r="B1190" s="113"/>
      <c r="C1190" s="110" t="s">
        <v>101</v>
      </c>
      <c r="D1190" s="108"/>
      <c r="E1190" s="109"/>
    </row>
    <row r="1191" spans="1:5" s="105" customFormat="1" ht="150">
      <c r="A1191" s="110">
        <v>1118</v>
      </c>
      <c r="B1191" s="113"/>
      <c r="C1191" s="110" t="s">
        <v>101</v>
      </c>
      <c r="D1191" s="108"/>
      <c r="E1191" s="109"/>
    </row>
    <row r="1192" spans="1:5" s="105" customFormat="1" ht="150">
      <c r="A1192" s="110">
        <v>1119</v>
      </c>
      <c r="B1192" s="113"/>
      <c r="C1192" s="110" t="s">
        <v>101</v>
      </c>
      <c r="D1192" s="108"/>
      <c r="E1192" s="109"/>
    </row>
    <row r="1193" spans="1:5" s="105" customFormat="1" ht="150">
      <c r="A1193" s="110">
        <v>1120</v>
      </c>
      <c r="B1193" s="113"/>
      <c r="C1193" s="110" t="s">
        <v>101</v>
      </c>
      <c r="D1193" s="108"/>
      <c r="E1193" s="109"/>
    </row>
    <row r="1194" spans="1:5" s="105" customFormat="1" ht="150">
      <c r="A1194" s="110">
        <v>1121</v>
      </c>
      <c r="B1194" s="113"/>
      <c r="C1194" s="110" t="s">
        <v>101</v>
      </c>
      <c r="D1194" s="108"/>
      <c r="E1194" s="109"/>
    </row>
    <row r="1195" spans="1:5" s="105" customFormat="1" ht="150">
      <c r="A1195" s="110">
        <v>1122</v>
      </c>
      <c r="B1195" s="113"/>
      <c r="C1195" s="110" t="s">
        <v>101</v>
      </c>
      <c r="D1195" s="108"/>
      <c r="E1195" s="109"/>
    </row>
    <row r="1196" spans="1:5" s="105" customFormat="1" ht="150">
      <c r="A1196" s="110">
        <v>1123</v>
      </c>
      <c r="B1196" s="113"/>
      <c r="C1196" s="110" t="s">
        <v>101</v>
      </c>
      <c r="D1196" s="108"/>
      <c r="E1196" s="109"/>
    </row>
    <row r="1197" spans="1:5" s="105" customFormat="1" ht="150">
      <c r="A1197" s="110">
        <v>1124</v>
      </c>
      <c r="B1197" s="113"/>
      <c r="C1197" s="110" t="s">
        <v>101</v>
      </c>
      <c r="D1197" s="108"/>
      <c r="E1197" s="109"/>
    </row>
    <row r="1198" spans="1:5" s="105" customFormat="1" ht="150">
      <c r="A1198" s="110">
        <v>1125</v>
      </c>
      <c r="B1198" s="113"/>
      <c r="C1198" s="110" t="s">
        <v>101</v>
      </c>
      <c r="D1198" s="108"/>
      <c r="E1198" s="109"/>
    </row>
    <row r="1199" spans="1:5" s="105" customFormat="1" ht="150">
      <c r="A1199" s="110">
        <v>1126</v>
      </c>
      <c r="B1199" s="113"/>
      <c r="C1199" s="110" t="s">
        <v>101</v>
      </c>
      <c r="D1199" s="108"/>
      <c r="E1199" s="109"/>
    </row>
    <row r="1200" spans="1:5" s="105" customFormat="1" ht="150">
      <c r="A1200" s="110">
        <v>1127</v>
      </c>
      <c r="B1200" s="113"/>
      <c r="C1200" s="110" t="s">
        <v>101</v>
      </c>
      <c r="D1200" s="108"/>
      <c r="E1200" s="109"/>
    </row>
    <row r="1201" spans="1:5" s="105" customFormat="1" ht="150">
      <c r="A1201" s="110">
        <v>1128</v>
      </c>
      <c r="B1201" s="113"/>
      <c r="C1201" s="110" t="s">
        <v>101</v>
      </c>
      <c r="D1201" s="108"/>
      <c r="E1201" s="109"/>
    </row>
    <row r="1202" spans="1:5" s="105" customFormat="1" ht="150">
      <c r="A1202" s="110">
        <v>1129</v>
      </c>
      <c r="B1202" s="113"/>
      <c r="C1202" s="110" t="s">
        <v>101</v>
      </c>
      <c r="D1202" s="108"/>
      <c r="E1202" s="109"/>
    </row>
    <row r="1203" spans="1:5" s="105" customFormat="1" ht="150">
      <c r="A1203" s="110">
        <v>1130</v>
      </c>
      <c r="B1203" s="113"/>
      <c r="C1203" s="110" t="s">
        <v>101</v>
      </c>
      <c r="D1203" s="108"/>
      <c r="E1203" s="109"/>
    </row>
    <row r="1204" spans="1:5" s="105" customFormat="1" ht="150">
      <c r="A1204" s="110">
        <v>1131</v>
      </c>
      <c r="B1204" s="113"/>
      <c r="C1204" s="110" t="s">
        <v>101</v>
      </c>
      <c r="D1204" s="108"/>
      <c r="E1204" s="109"/>
    </row>
    <row r="1205" spans="1:5" s="105" customFormat="1" ht="150">
      <c r="A1205" s="110">
        <v>1132</v>
      </c>
      <c r="B1205" s="113"/>
      <c r="C1205" s="110" t="s">
        <v>101</v>
      </c>
      <c r="D1205" s="108"/>
      <c r="E1205" s="109"/>
    </row>
    <row r="1206" spans="1:5" s="105" customFormat="1" ht="150">
      <c r="A1206" s="110">
        <v>1133</v>
      </c>
      <c r="B1206" s="113"/>
      <c r="C1206" s="110" t="s">
        <v>101</v>
      </c>
      <c r="D1206" s="108"/>
      <c r="E1206" s="109"/>
    </row>
    <row r="1207" spans="1:5" s="105" customFormat="1" ht="150">
      <c r="A1207" s="110">
        <v>1134</v>
      </c>
      <c r="B1207" s="113"/>
      <c r="C1207" s="110" t="s">
        <v>101</v>
      </c>
      <c r="D1207" s="108"/>
      <c r="E1207" s="109"/>
    </row>
    <row r="1208" spans="1:5" s="105" customFormat="1" ht="150">
      <c r="A1208" s="110">
        <v>1135</v>
      </c>
      <c r="B1208" s="113"/>
      <c r="C1208" s="110" t="s">
        <v>101</v>
      </c>
      <c r="D1208" s="108"/>
      <c r="E1208" s="109"/>
    </row>
    <row r="1209" spans="1:5" s="105" customFormat="1" ht="150">
      <c r="A1209" s="110">
        <v>1136</v>
      </c>
      <c r="B1209" s="113"/>
      <c r="C1209" s="110" t="s">
        <v>101</v>
      </c>
      <c r="D1209" s="108"/>
      <c r="E1209" s="109"/>
    </row>
    <row r="1210" spans="1:5" s="105" customFormat="1" ht="150">
      <c r="A1210" s="110">
        <v>1137</v>
      </c>
      <c r="B1210" s="113"/>
      <c r="C1210" s="110" t="s">
        <v>101</v>
      </c>
      <c r="D1210" s="108"/>
      <c r="E1210" s="109"/>
    </row>
    <row r="1211" spans="1:5" s="105" customFormat="1" ht="150">
      <c r="A1211" s="110">
        <v>1138</v>
      </c>
      <c r="B1211" s="113"/>
      <c r="C1211" s="110" t="s">
        <v>101</v>
      </c>
      <c r="D1211" s="108"/>
      <c r="E1211" s="109"/>
    </row>
    <row r="1212" spans="1:5" s="105" customFormat="1" ht="150">
      <c r="A1212" s="110">
        <v>1139</v>
      </c>
      <c r="B1212" s="113"/>
      <c r="C1212" s="110" t="s">
        <v>101</v>
      </c>
      <c r="D1212" s="108"/>
      <c r="E1212" s="109"/>
    </row>
    <row r="1213" spans="1:5" s="105" customFormat="1" ht="150">
      <c r="A1213" s="110">
        <v>1140</v>
      </c>
      <c r="B1213" s="113"/>
      <c r="C1213" s="110" t="s">
        <v>101</v>
      </c>
      <c r="D1213" s="108"/>
      <c r="E1213" s="109"/>
    </row>
    <row r="1214" spans="1:5" s="105" customFormat="1" ht="150">
      <c r="A1214" s="110">
        <v>1141</v>
      </c>
      <c r="B1214" s="113"/>
      <c r="C1214" s="110" t="s">
        <v>101</v>
      </c>
      <c r="D1214" s="108"/>
      <c r="E1214" s="109"/>
    </row>
    <row r="1215" spans="1:5" s="105" customFormat="1" ht="150">
      <c r="A1215" s="110">
        <v>1142</v>
      </c>
      <c r="B1215" s="113"/>
      <c r="C1215" s="110" t="s">
        <v>101</v>
      </c>
      <c r="D1215" s="108"/>
      <c r="E1215" s="109"/>
    </row>
    <row r="1216" spans="1:5" s="105" customFormat="1" ht="150">
      <c r="A1216" s="110">
        <v>1143</v>
      </c>
      <c r="B1216" s="113"/>
      <c r="C1216" s="110" t="s">
        <v>101</v>
      </c>
      <c r="D1216" s="108"/>
      <c r="E1216" s="109"/>
    </row>
    <row r="1217" spans="1:5" s="105" customFormat="1" ht="150">
      <c r="A1217" s="110">
        <v>1144</v>
      </c>
      <c r="B1217" s="113"/>
      <c r="C1217" s="110" t="s">
        <v>101</v>
      </c>
      <c r="D1217" s="108"/>
      <c r="E1217" s="109"/>
    </row>
    <row r="1218" spans="1:5" s="105" customFormat="1" ht="150">
      <c r="A1218" s="110">
        <v>1145</v>
      </c>
      <c r="B1218" s="113"/>
      <c r="C1218" s="110" t="s">
        <v>101</v>
      </c>
      <c r="D1218" s="108"/>
      <c r="E1218" s="109"/>
    </row>
    <row r="1219" spans="1:5" s="105" customFormat="1" ht="150">
      <c r="A1219" s="110">
        <v>1146</v>
      </c>
      <c r="B1219" s="113"/>
      <c r="C1219" s="110" t="s">
        <v>101</v>
      </c>
      <c r="D1219" s="108"/>
      <c r="E1219" s="109"/>
    </row>
    <row r="1220" spans="1:5" s="105" customFormat="1" ht="150">
      <c r="A1220" s="110">
        <v>1147</v>
      </c>
      <c r="B1220" s="113"/>
      <c r="C1220" s="110" t="s">
        <v>101</v>
      </c>
      <c r="D1220" s="108"/>
      <c r="E1220" s="109"/>
    </row>
    <row r="1221" spans="1:5" s="105" customFormat="1" ht="150">
      <c r="A1221" s="110">
        <v>1148</v>
      </c>
      <c r="B1221" s="113"/>
      <c r="C1221" s="110" t="s">
        <v>101</v>
      </c>
      <c r="D1221" s="108"/>
      <c r="E1221" s="109"/>
    </row>
    <row r="1222" spans="1:5" s="105" customFormat="1" ht="150">
      <c r="A1222" s="110">
        <v>1149</v>
      </c>
      <c r="B1222" s="113"/>
      <c r="C1222" s="110" t="s">
        <v>101</v>
      </c>
      <c r="D1222" s="108"/>
      <c r="E1222" s="109"/>
    </row>
    <row r="1223" spans="1:5" s="105" customFormat="1" ht="150">
      <c r="A1223" s="110">
        <v>1150</v>
      </c>
      <c r="B1223" s="113"/>
      <c r="C1223" s="110" t="s">
        <v>101</v>
      </c>
      <c r="D1223" s="108"/>
      <c r="E1223" s="109"/>
    </row>
    <row r="1224" spans="1:5" s="105" customFormat="1" ht="150">
      <c r="A1224" s="110">
        <v>1151</v>
      </c>
      <c r="B1224" s="113"/>
      <c r="C1224" s="110" t="s">
        <v>101</v>
      </c>
      <c r="D1224" s="108"/>
      <c r="E1224" s="109"/>
    </row>
    <row r="1225" spans="1:5" s="105" customFormat="1" ht="150">
      <c r="A1225" s="110">
        <v>1152</v>
      </c>
      <c r="B1225" s="113"/>
      <c r="C1225" s="110" t="s">
        <v>101</v>
      </c>
      <c r="D1225" s="108"/>
      <c r="E1225" s="109"/>
    </row>
    <row r="1226" spans="1:5" s="105" customFormat="1" ht="150">
      <c r="A1226" s="110">
        <v>1153</v>
      </c>
      <c r="B1226" s="113"/>
      <c r="C1226" s="110" t="s">
        <v>101</v>
      </c>
      <c r="D1226" s="108"/>
      <c r="E1226" s="109"/>
    </row>
    <row r="1227" spans="1:5" s="105" customFormat="1" ht="150">
      <c r="A1227" s="110">
        <v>1154</v>
      </c>
      <c r="B1227" s="113"/>
      <c r="C1227" s="110" t="s">
        <v>101</v>
      </c>
      <c r="D1227" s="108"/>
      <c r="E1227" s="109"/>
    </row>
    <row r="1228" spans="1:5" s="105" customFormat="1" ht="150">
      <c r="A1228" s="110">
        <v>1155</v>
      </c>
      <c r="B1228" s="113"/>
      <c r="C1228" s="110" t="s">
        <v>101</v>
      </c>
      <c r="D1228" s="108"/>
      <c r="E1228" s="109"/>
    </row>
    <row r="1229" spans="1:5" s="105" customFormat="1" ht="150">
      <c r="A1229" s="110">
        <v>1156</v>
      </c>
      <c r="B1229" s="113"/>
      <c r="C1229" s="110" t="s">
        <v>101</v>
      </c>
      <c r="D1229" s="108"/>
      <c r="E1229" s="109"/>
    </row>
    <row r="1230" spans="1:5" s="105" customFormat="1" ht="150">
      <c r="A1230" s="110">
        <v>1157</v>
      </c>
      <c r="B1230" s="113"/>
      <c r="C1230" s="110" t="s">
        <v>101</v>
      </c>
      <c r="D1230" s="108"/>
      <c r="E1230" s="109"/>
    </row>
    <row r="1231" spans="1:5" s="105" customFormat="1" ht="150">
      <c r="A1231" s="110">
        <v>1158</v>
      </c>
      <c r="B1231" s="113"/>
      <c r="C1231" s="110" t="s">
        <v>101</v>
      </c>
      <c r="D1231" s="108"/>
      <c r="E1231" s="109"/>
    </row>
    <row r="1232" spans="1:5" s="105" customFormat="1" ht="150">
      <c r="A1232" s="110">
        <v>1159</v>
      </c>
      <c r="B1232" s="113"/>
      <c r="C1232" s="110" t="s">
        <v>101</v>
      </c>
      <c r="D1232" s="108"/>
      <c r="E1232" s="109"/>
    </row>
    <row r="1233" spans="1:5" s="105" customFormat="1" ht="150">
      <c r="A1233" s="110">
        <v>1160</v>
      </c>
      <c r="B1233" s="113"/>
      <c r="C1233" s="110" t="s">
        <v>101</v>
      </c>
      <c r="D1233" s="108"/>
      <c r="E1233" s="109"/>
    </row>
    <row r="1234" spans="1:5" s="105" customFormat="1" ht="150">
      <c r="A1234" s="110">
        <v>1161</v>
      </c>
      <c r="B1234" s="113"/>
      <c r="C1234" s="110" t="s">
        <v>101</v>
      </c>
      <c r="D1234" s="108"/>
      <c r="E1234" s="109"/>
    </row>
    <row r="1235" spans="1:5" s="105" customFormat="1" ht="150">
      <c r="A1235" s="110">
        <v>1162</v>
      </c>
      <c r="B1235" s="113"/>
      <c r="C1235" s="110" t="s">
        <v>101</v>
      </c>
      <c r="D1235" s="108"/>
      <c r="E1235" s="109"/>
    </row>
    <row r="1236" spans="1:5" s="105" customFormat="1" ht="150">
      <c r="A1236" s="110">
        <v>1163</v>
      </c>
      <c r="B1236" s="113"/>
      <c r="C1236" s="110" t="s">
        <v>101</v>
      </c>
      <c r="D1236" s="108"/>
      <c r="E1236" s="109"/>
    </row>
    <row r="1237" spans="1:5" s="105" customFormat="1" ht="150">
      <c r="A1237" s="110">
        <v>1164</v>
      </c>
      <c r="B1237" s="113"/>
      <c r="C1237" s="110" t="s">
        <v>101</v>
      </c>
      <c r="D1237" s="108"/>
      <c r="E1237" s="109"/>
    </row>
    <row r="1238" spans="1:5" s="105" customFormat="1" ht="150">
      <c r="A1238" s="110">
        <v>1165</v>
      </c>
      <c r="B1238" s="113"/>
      <c r="C1238" s="110" t="s">
        <v>101</v>
      </c>
      <c r="D1238" s="108"/>
      <c r="E1238" s="109"/>
    </row>
    <row r="1239" spans="1:5" s="105" customFormat="1" ht="150">
      <c r="A1239" s="110">
        <v>1166</v>
      </c>
      <c r="B1239" s="113"/>
      <c r="C1239" s="110" t="s">
        <v>101</v>
      </c>
      <c r="D1239" s="108"/>
      <c r="E1239" s="109"/>
    </row>
    <row r="1240" spans="1:5" s="105" customFormat="1" ht="150">
      <c r="A1240" s="110">
        <v>1167</v>
      </c>
      <c r="B1240" s="113"/>
      <c r="C1240" s="110" t="s">
        <v>101</v>
      </c>
      <c r="D1240" s="108"/>
      <c r="E1240" s="109"/>
    </row>
    <row r="1241" spans="1:5" s="105" customFormat="1" ht="150">
      <c r="A1241" s="110">
        <v>1168</v>
      </c>
      <c r="B1241" s="113"/>
      <c r="C1241" s="110" t="s">
        <v>101</v>
      </c>
      <c r="D1241" s="108"/>
      <c r="E1241" s="109"/>
    </row>
    <row r="1242" spans="1:5" s="105" customFormat="1" ht="150">
      <c r="A1242" s="110">
        <v>1169</v>
      </c>
      <c r="B1242" s="113"/>
      <c r="C1242" s="110" t="s">
        <v>101</v>
      </c>
      <c r="D1242" s="108"/>
      <c r="E1242" s="109"/>
    </row>
    <row r="1243" spans="1:5" s="105" customFormat="1" ht="150">
      <c r="A1243" s="110">
        <v>1170</v>
      </c>
      <c r="B1243" s="113"/>
      <c r="C1243" s="110" t="s">
        <v>101</v>
      </c>
      <c r="D1243" s="108"/>
      <c r="E1243" s="109"/>
    </row>
    <row r="1244" spans="1:5" s="105" customFormat="1" ht="150">
      <c r="A1244" s="110">
        <v>1171</v>
      </c>
      <c r="B1244" s="113"/>
      <c r="C1244" s="110" t="s">
        <v>101</v>
      </c>
      <c r="D1244" s="108"/>
      <c r="E1244" s="109"/>
    </row>
    <row r="1245" spans="1:5" s="105" customFormat="1" ht="150">
      <c r="A1245" s="110">
        <v>1172</v>
      </c>
      <c r="B1245" s="113"/>
      <c r="C1245" s="110" t="s">
        <v>101</v>
      </c>
      <c r="D1245" s="108"/>
      <c r="E1245" s="109"/>
    </row>
    <row r="1246" spans="1:5" s="105" customFormat="1" ht="150">
      <c r="A1246" s="110">
        <v>1173</v>
      </c>
      <c r="B1246" s="113"/>
      <c r="C1246" s="110" t="s">
        <v>101</v>
      </c>
      <c r="D1246" s="108"/>
      <c r="E1246" s="109"/>
    </row>
    <row r="1247" spans="1:5" s="105" customFormat="1" ht="150">
      <c r="A1247" s="110">
        <v>1174</v>
      </c>
      <c r="B1247" s="113"/>
      <c r="C1247" s="110" t="s">
        <v>101</v>
      </c>
      <c r="D1247" s="108"/>
      <c r="E1247" s="109"/>
    </row>
    <row r="1248" spans="1:5" s="105" customFormat="1" ht="150">
      <c r="A1248" s="110">
        <v>1175</v>
      </c>
      <c r="B1248" s="113"/>
      <c r="C1248" s="110" t="s">
        <v>101</v>
      </c>
      <c r="D1248" s="108"/>
      <c r="E1248" s="109"/>
    </row>
    <row r="1249" spans="1:5" s="105" customFormat="1" ht="150">
      <c r="A1249" s="110">
        <v>1176</v>
      </c>
      <c r="B1249" s="113"/>
      <c r="C1249" s="110" t="s">
        <v>101</v>
      </c>
      <c r="D1249" s="108"/>
      <c r="E1249" s="109"/>
    </row>
    <row r="1250" spans="1:5" s="105" customFormat="1" ht="150">
      <c r="A1250" s="110">
        <v>1177</v>
      </c>
      <c r="B1250" s="113"/>
      <c r="C1250" s="110" t="s">
        <v>101</v>
      </c>
      <c r="D1250" s="108"/>
      <c r="E1250" s="109"/>
    </row>
    <row r="1251" spans="1:5" s="105" customFormat="1" ht="150">
      <c r="A1251" s="110">
        <v>1178</v>
      </c>
      <c r="B1251" s="113"/>
      <c r="C1251" s="110" t="s">
        <v>101</v>
      </c>
      <c r="D1251" s="108"/>
      <c r="E1251" s="109"/>
    </row>
    <row r="1252" spans="1:5" s="105" customFormat="1" ht="150">
      <c r="A1252" s="110">
        <v>1179</v>
      </c>
      <c r="B1252" s="113"/>
      <c r="C1252" s="110" t="s">
        <v>101</v>
      </c>
      <c r="D1252" s="108"/>
      <c r="E1252" s="109"/>
    </row>
    <row r="1253" spans="1:5" s="105" customFormat="1" ht="150">
      <c r="A1253" s="110">
        <v>1180</v>
      </c>
      <c r="B1253" s="113"/>
      <c r="C1253" s="110" t="s">
        <v>101</v>
      </c>
      <c r="D1253" s="108"/>
      <c r="E1253" s="109"/>
    </row>
    <row r="1254" spans="1:5" s="105" customFormat="1" ht="150">
      <c r="A1254" s="110">
        <v>1181</v>
      </c>
      <c r="B1254" s="113"/>
      <c r="C1254" s="110" t="s">
        <v>101</v>
      </c>
      <c r="D1254" s="108"/>
      <c r="E1254" s="109"/>
    </row>
    <row r="1255" spans="1:5" s="105" customFormat="1" ht="150">
      <c r="A1255" s="110">
        <v>1182</v>
      </c>
      <c r="B1255" s="113"/>
      <c r="C1255" s="110" t="s">
        <v>101</v>
      </c>
      <c r="D1255" s="108"/>
      <c r="E1255" s="109"/>
    </row>
    <row r="1256" spans="1:5" s="105" customFormat="1" ht="150">
      <c r="A1256" s="110">
        <v>1183</v>
      </c>
      <c r="B1256" s="113"/>
      <c r="C1256" s="110" t="s">
        <v>101</v>
      </c>
      <c r="D1256" s="108"/>
      <c r="E1256" s="109"/>
    </row>
    <row r="1257" spans="1:5" s="105" customFormat="1" ht="150">
      <c r="A1257" s="110">
        <v>1184</v>
      </c>
      <c r="B1257" s="113"/>
      <c r="C1257" s="110" t="s">
        <v>101</v>
      </c>
      <c r="D1257" s="108"/>
      <c r="E1257" s="109"/>
    </row>
    <row r="1258" spans="1:5" s="105" customFormat="1" ht="150">
      <c r="A1258" s="110">
        <v>1185</v>
      </c>
      <c r="B1258" s="113"/>
      <c r="C1258" s="110" t="s">
        <v>101</v>
      </c>
      <c r="D1258" s="108"/>
      <c r="E1258" s="109"/>
    </row>
    <row r="1259" spans="1:5" s="105" customFormat="1" ht="150">
      <c r="A1259" s="110">
        <v>1186</v>
      </c>
      <c r="B1259" s="113"/>
      <c r="C1259" s="110" t="s">
        <v>101</v>
      </c>
      <c r="D1259" s="108"/>
      <c r="E1259" s="109"/>
    </row>
    <row r="1260" spans="1:5" s="105" customFormat="1" ht="150">
      <c r="A1260" s="110">
        <v>1187</v>
      </c>
      <c r="B1260" s="113"/>
      <c r="C1260" s="110" t="s">
        <v>101</v>
      </c>
      <c r="D1260" s="108"/>
      <c r="E1260" s="109"/>
    </row>
    <row r="1261" spans="1:5" s="105" customFormat="1" ht="150">
      <c r="A1261" s="110">
        <v>1188</v>
      </c>
      <c r="B1261" s="113"/>
      <c r="C1261" s="110" t="s">
        <v>101</v>
      </c>
      <c r="D1261" s="108"/>
      <c r="E1261" s="109"/>
    </row>
    <row r="1262" spans="1:5" s="105" customFormat="1" ht="150">
      <c r="A1262" s="110">
        <v>1189</v>
      </c>
      <c r="B1262" s="113"/>
      <c r="C1262" s="110" t="s">
        <v>101</v>
      </c>
      <c r="D1262" s="108"/>
      <c r="E1262" s="109"/>
    </row>
    <row r="1263" spans="1:5" s="105" customFormat="1" ht="150">
      <c r="A1263" s="110">
        <v>1190</v>
      </c>
      <c r="B1263" s="113"/>
      <c r="C1263" s="110" t="s">
        <v>101</v>
      </c>
      <c r="D1263" s="108"/>
      <c r="E1263" s="109"/>
    </row>
    <row r="1264" spans="1:5" s="105" customFormat="1" ht="150">
      <c r="A1264" s="110">
        <v>1191</v>
      </c>
      <c r="B1264" s="113"/>
      <c r="C1264" s="110" t="s">
        <v>101</v>
      </c>
      <c r="D1264" s="108"/>
      <c r="E1264" s="109"/>
    </row>
    <row r="1265" spans="1:5" s="105" customFormat="1" ht="150">
      <c r="A1265" s="110">
        <v>1192</v>
      </c>
      <c r="B1265" s="113"/>
      <c r="C1265" s="110" t="s">
        <v>101</v>
      </c>
      <c r="D1265" s="108"/>
      <c r="E1265" s="109"/>
    </row>
    <row r="1266" spans="1:5" s="105" customFormat="1" ht="150">
      <c r="A1266" s="110">
        <v>1193</v>
      </c>
      <c r="B1266" s="113"/>
      <c r="C1266" s="110" t="s">
        <v>101</v>
      </c>
      <c r="D1266" s="108"/>
      <c r="E1266" s="109"/>
    </row>
    <row r="1267" spans="1:5" s="105" customFormat="1" ht="150">
      <c r="A1267" s="110">
        <v>1194</v>
      </c>
      <c r="B1267" s="113"/>
      <c r="C1267" s="110" t="s">
        <v>101</v>
      </c>
      <c r="D1267" s="108"/>
      <c r="E1267" s="109"/>
    </row>
    <row r="1268" spans="1:5" s="105" customFormat="1" ht="150">
      <c r="A1268" s="110">
        <v>1195</v>
      </c>
      <c r="B1268" s="113"/>
      <c r="C1268" s="110" t="s">
        <v>101</v>
      </c>
      <c r="D1268" s="108"/>
      <c r="E1268" s="109"/>
    </row>
    <row r="1269" spans="1:5" s="105" customFormat="1" ht="150">
      <c r="A1269" s="110">
        <v>1196</v>
      </c>
      <c r="B1269" s="113"/>
      <c r="C1269" s="110" t="s">
        <v>101</v>
      </c>
      <c r="D1269" s="108"/>
      <c r="E1269" s="109"/>
    </row>
    <row r="1270" spans="1:5" s="105" customFormat="1" ht="150">
      <c r="A1270" s="110">
        <v>1197</v>
      </c>
      <c r="B1270" s="113"/>
      <c r="C1270" s="110" t="s">
        <v>101</v>
      </c>
      <c r="D1270" s="108"/>
      <c r="E1270" s="109"/>
    </row>
    <row r="1271" spans="1:5" s="105" customFormat="1" ht="150">
      <c r="A1271" s="110">
        <v>1198</v>
      </c>
      <c r="B1271" s="113"/>
      <c r="C1271" s="110" t="s">
        <v>101</v>
      </c>
      <c r="D1271" s="108"/>
      <c r="E1271" s="109"/>
    </row>
    <row r="1272" spans="1:5" s="105" customFormat="1" ht="150">
      <c r="A1272" s="110">
        <v>1199</v>
      </c>
      <c r="B1272" s="113"/>
      <c r="C1272" s="110" t="s">
        <v>101</v>
      </c>
      <c r="D1272" s="108"/>
      <c r="E1272" s="109"/>
    </row>
    <row r="1273" spans="1:5" s="105" customFormat="1" ht="150">
      <c r="A1273" s="110">
        <v>1200</v>
      </c>
      <c r="B1273" s="113"/>
      <c r="C1273" s="110" t="s">
        <v>101</v>
      </c>
      <c r="D1273" s="108"/>
      <c r="E1273" s="109"/>
    </row>
    <row r="1274" spans="1:5" s="105" customFormat="1" ht="150">
      <c r="A1274" s="110">
        <v>1201</v>
      </c>
      <c r="B1274" s="113"/>
      <c r="C1274" s="110" t="s">
        <v>101</v>
      </c>
      <c r="D1274" s="108"/>
      <c r="E1274" s="109"/>
    </row>
    <row r="1275" spans="1:5" s="105" customFormat="1" ht="150">
      <c r="A1275" s="110">
        <v>1202</v>
      </c>
      <c r="B1275" s="113"/>
      <c r="C1275" s="110" t="s">
        <v>101</v>
      </c>
      <c r="D1275" s="108"/>
      <c r="E1275" s="109"/>
    </row>
    <row r="1276" spans="1:5" s="105" customFormat="1" ht="150">
      <c r="A1276" s="110">
        <v>1203</v>
      </c>
      <c r="B1276" s="113"/>
      <c r="C1276" s="110" t="s">
        <v>101</v>
      </c>
      <c r="D1276" s="108"/>
      <c r="E1276" s="109"/>
    </row>
    <row r="1277" spans="1:5" s="105" customFormat="1" ht="150">
      <c r="A1277" s="110">
        <v>1204</v>
      </c>
      <c r="B1277" s="113"/>
      <c r="C1277" s="110" t="s">
        <v>101</v>
      </c>
      <c r="D1277" s="108"/>
      <c r="E1277" s="109"/>
    </row>
    <row r="1278" spans="1:5" s="105" customFormat="1" ht="150">
      <c r="A1278" s="110">
        <v>1205</v>
      </c>
      <c r="B1278" s="113"/>
      <c r="C1278" s="110" t="s">
        <v>101</v>
      </c>
      <c r="D1278" s="108"/>
      <c r="E1278" s="109"/>
    </row>
    <row r="1279" spans="1:5" s="105" customFormat="1" ht="150">
      <c r="A1279" s="110">
        <v>1206</v>
      </c>
      <c r="B1279" s="113"/>
      <c r="C1279" s="110" t="s">
        <v>101</v>
      </c>
      <c r="D1279" s="108"/>
      <c r="E1279" s="109"/>
    </row>
    <row r="1280" spans="1:5" s="105" customFormat="1" ht="150">
      <c r="A1280" s="110">
        <v>1207</v>
      </c>
      <c r="B1280" s="113"/>
      <c r="C1280" s="110" t="s">
        <v>101</v>
      </c>
      <c r="D1280" s="108"/>
      <c r="E1280" s="109"/>
    </row>
    <row r="1281" spans="1:5" s="105" customFormat="1" ht="150">
      <c r="A1281" s="110">
        <v>1208</v>
      </c>
      <c r="B1281" s="113"/>
      <c r="C1281" s="110" t="s">
        <v>101</v>
      </c>
      <c r="D1281" s="108"/>
      <c r="E1281" s="109"/>
    </row>
    <row r="1282" spans="1:5" s="105" customFormat="1" ht="150">
      <c r="A1282" s="110">
        <v>1209</v>
      </c>
      <c r="B1282" s="113"/>
      <c r="C1282" s="110" t="s">
        <v>101</v>
      </c>
      <c r="D1282" s="108"/>
      <c r="E1282" s="109"/>
    </row>
    <row r="1283" spans="1:5" s="105" customFormat="1" ht="150">
      <c r="A1283" s="110">
        <v>1210</v>
      </c>
      <c r="B1283" s="113"/>
      <c r="C1283" s="110" t="s">
        <v>101</v>
      </c>
      <c r="D1283" s="108"/>
      <c r="E1283" s="109"/>
    </row>
    <row r="1284" spans="1:5" s="105" customFormat="1" ht="150">
      <c r="A1284" s="110">
        <v>1211</v>
      </c>
      <c r="B1284" s="113"/>
      <c r="C1284" s="110" t="s">
        <v>101</v>
      </c>
      <c r="D1284" s="108"/>
      <c r="E1284" s="109"/>
    </row>
    <row r="1285" spans="1:5" s="105" customFormat="1" ht="150">
      <c r="A1285" s="110">
        <v>1212</v>
      </c>
      <c r="B1285" s="113"/>
      <c r="C1285" s="110" t="s">
        <v>101</v>
      </c>
      <c r="D1285" s="108"/>
      <c r="E1285" s="109"/>
    </row>
    <row r="1286" spans="1:5" s="105" customFormat="1" ht="150">
      <c r="A1286" s="110">
        <v>1213</v>
      </c>
      <c r="B1286" s="113"/>
      <c r="C1286" s="110" t="s">
        <v>101</v>
      </c>
      <c r="D1286" s="108"/>
      <c r="E1286" s="109"/>
    </row>
    <row r="1287" spans="1:5" s="105" customFormat="1" ht="150">
      <c r="A1287" s="110">
        <v>1214</v>
      </c>
      <c r="B1287" s="113"/>
      <c r="C1287" s="110" t="s">
        <v>101</v>
      </c>
      <c r="D1287" s="108"/>
      <c r="E1287" s="109"/>
    </row>
    <row r="1288" spans="1:5" s="105" customFormat="1" ht="150">
      <c r="A1288" s="110">
        <v>1215</v>
      </c>
      <c r="B1288" s="113"/>
      <c r="C1288" s="110" t="s">
        <v>101</v>
      </c>
      <c r="D1288" s="108"/>
      <c r="E1288" s="109"/>
    </row>
    <row r="1289" spans="1:5" s="105" customFormat="1" ht="150">
      <c r="A1289" s="110">
        <v>1216</v>
      </c>
      <c r="B1289" s="113"/>
      <c r="C1289" s="110" t="s">
        <v>101</v>
      </c>
      <c r="D1289" s="108"/>
      <c r="E1289" s="109"/>
    </row>
    <row r="1290" spans="1:5" s="105" customFormat="1" ht="150">
      <c r="A1290" s="110">
        <v>1217</v>
      </c>
      <c r="B1290" s="113"/>
      <c r="C1290" s="110" t="s">
        <v>101</v>
      </c>
      <c r="D1290" s="108"/>
      <c r="E1290" s="109"/>
    </row>
    <row r="1291" spans="1:5" s="105" customFormat="1" ht="150">
      <c r="A1291" s="110">
        <v>1218</v>
      </c>
      <c r="B1291" s="113"/>
      <c r="C1291" s="110" t="s">
        <v>101</v>
      </c>
      <c r="D1291" s="108"/>
      <c r="E1291" s="109"/>
    </row>
    <row r="1292" spans="1:5" s="105" customFormat="1" ht="150">
      <c r="A1292" s="110">
        <v>1219</v>
      </c>
      <c r="B1292" s="113"/>
      <c r="C1292" s="110" t="s">
        <v>101</v>
      </c>
      <c r="D1292" s="108"/>
      <c r="E1292" s="109"/>
    </row>
    <row r="1293" spans="1:5" s="105" customFormat="1" ht="150">
      <c r="A1293" s="110">
        <v>1220</v>
      </c>
      <c r="B1293" s="113"/>
      <c r="C1293" s="110" t="s">
        <v>101</v>
      </c>
      <c r="D1293" s="108"/>
      <c r="E1293" s="109"/>
    </row>
    <row r="1294" spans="1:5" s="105" customFormat="1" ht="150">
      <c r="A1294" s="110">
        <v>1221</v>
      </c>
      <c r="B1294" s="113"/>
      <c r="C1294" s="110" t="s">
        <v>101</v>
      </c>
      <c r="D1294" s="108"/>
      <c r="E1294" s="109"/>
    </row>
    <row r="1295" spans="1:5" s="105" customFormat="1" ht="150">
      <c r="A1295" s="110">
        <v>1222</v>
      </c>
      <c r="B1295" s="113"/>
      <c r="C1295" s="110" t="s">
        <v>101</v>
      </c>
      <c r="D1295" s="108"/>
      <c r="E1295" s="109"/>
    </row>
    <row r="1296" spans="1:5" s="105" customFormat="1" ht="150">
      <c r="A1296" s="110">
        <v>1223</v>
      </c>
      <c r="B1296" s="113"/>
      <c r="C1296" s="110" t="s">
        <v>101</v>
      </c>
      <c r="D1296" s="108"/>
      <c r="E1296" s="109"/>
    </row>
    <row r="1297" spans="1:5" s="105" customFormat="1" ht="150">
      <c r="A1297" s="110">
        <v>1224</v>
      </c>
      <c r="B1297" s="113"/>
      <c r="C1297" s="110" t="s">
        <v>101</v>
      </c>
      <c r="D1297" s="108"/>
      <c r="E1297" s="109"/>
    </row>
    <row r="1298" spans="1:5" s="105" customFormat="1" ht="150">
      <c r="A1298" s="110">
        <v>1225</v>
      </c>
      <c r="B1298" s="113"/>
      <c r="C1298" s="110" t="s">
        <v>101</v>
      </c>
      <c r="D1298" s="108"/>
      <c r="E1298" s="109"/>
    </row>
    <row r="1299" spans="1:5" s="105" customFormat="1" ht="150">
      <c r="A1299" s="110">
        <v>1226</v>
      </c>
      <c r="B1299" s="113"/>
      <c r="C1299" s="110" t="s">
        <v>101</v>
      </c>
      <c r="D1299" s="108"/>
      <c r="E1299" s="109"/>
    </row>
    <row r="1300" spans="1:5" s="105" customFormat="1" ht="150">
      <c r="A1300" s="110">
        <v>1227</v>
      </c>
      <c r="B1300" s="113"/>
      <c r="C1300" s="110" t="s">
        <v>101</v>
      </c>
      <c r="D1300" s="108"/>
      <c r="E1300" s="109"/>
    </row>
    <row r="1301" spans="1:5" s="105" customFormat="1" ht="150">
      <c r="A1301" s="110">
        <v>1228</v>
      </c>
      <c r="B1301" s="113"/>
      <c r="C1301" s="110" t="s">
        <v>101</v>
      </c>
      <c r="D1301" s="108"/>
      <c r="E1301" s="109"/>
    </row>
    <row r="1302" spans="1:5" s="105" customFormat="1" ht="150">
      <c r="A1302" s="110">
        <v>1229</v>
      </c>
      <c r="B1302" s="113"/>
      <c r="C1302" s="110" t="s">
        <v>101</v>
      </c>
      <c r="D1302" s="108"/>
      <c r="E1302" s="109"/>
    </row>
    <row r="1303" spans="1:5" s="105" customFormat="1" ht="150">
      <c r="A1303" s="110">
        <v>1230</v>
      </c>
      <c r="B1303" s="113"/>
      <c r="C1303" s="110" t="s">
        <v>101</v>
      </c>
      <c r="D1303" s="108"/>
      <c r="E1303" s="109"/>
    </row>
    <row r="1304" spans="1:5" s="105" customFormat="1" ht="150">
      <c r="A1304" s="110">
        <v>1231</v>
      </c>
      <c r="B1304" s="113"/>
      <c r="C1304" s="110" t="s">
        <v>101</v>
      </c>
      <c r="D1304" s="108"/>
      <c r="E1304" s="109"/>
    </row>
    <row r="1305" spans="1:5" s="105" customFormat="1" ht="150">
      <c r="A1305" s="110">
        <v>1232</v>
      </c>
      <c r="B1305" s="113"/>
      <c r="C1305" s="110" t="s">
        <v>101</v>
      </c>
      <c r="D1305" s="108"/>
      <c r="E1305" s="109"/>
    </row>
    <row r="1306" spans="1:5" s="105" customFormat="1" ht="150">
      <c r="A1306" s="110">
        <v>1233</v>
      </c>
      <c r="B1306" s="113"/>
      <c r="C1306" s="110" t="s">
        <v>101</v>
      </c>
      <c r="D1306" s="108"/>
      <c r="E1306" s="109"/>
    </row>
    <row r="1307" spans="1:5" s="105" customFormat="1" ht="150">
      <c r="A1307" s="110">
        <v>1234</v>
      </c>
      <c r="B1307" s="113"/>
      <c r="C1307" s="110" t="s">
        <v>101</v>
      </c>
      <c r="D1307" s="108"/>
      <c r="E1307" s="109"/>
    </row>
    <row r="1308" spans="1:5" s="105" customFormat="1" ht="150">
      <c r="A1308" s="110">
        <v>1235</v>
      </c>
      <c r="B1308" s="113"/>
      <c r="C1308" s="110" t="s">
        <v>101</v>
      </c>
      <c r="D1308" s="108"/>
      <c r="E1308" s="109"/>
    </row>
    <row r="1309" spans="1:5" s="105" customFormat="1" ht="150">
      <c r="A1309" s="110">
        <v>1236</v>
      </c>
      <c r="B1309" s="113"/>
      <c r="C1309" s="110" t="s">
        <v>101</v>
      </c>
      <c r="D1309" s="108"/>
      <c r="E1309" s="109"/>
    </row>
    <row r="1310" spans="1:5" s="105" customFormat="1" ht="150">
      <c r="A1310" s="110">
        <v>1237</v>
      </c>
      <c r="B1310" s="113"/>
      <c r="C1310" s="110" t="s">
        <v>101</v>
      </c>
      <c r="D1310" s="108"/>
      <c r="E1310" s="109"/>
    </row>
    <row r="1311" spans="1:5" s="105" customFormat="1" ht="150">
      <c r="A1311" s="110">
        <v>1238</v>
      </c>
      <c r="B1311" s="113"/>
      <c r="C1311" s="110" t="s">
        <v>101</v>
      </c>
      <c r="D1311" s="108"/>
      <c r="E1311" s="109"/>
    </row>
    <row r="1312" spans="1:5" s="105" customFormat="1" ht="150">
      <c r="A1312" s="110">
        <v>1239</v>
      </c>
      <c r="B1312" s="113"/>
      <c r="C1312" s="110" t="s">
        <v>101</v>
      </c>
      <c r="D1312" s="108"/>
      <c r="E1312" s="109"/>
    </row>
    <row r="1313" spans="1:5" s="105" customFormat="1" ht="150">
      <c r="A1313" s="110">
        <v>1240</v>
      </c>
      <c r="B1313" s="113"/>
      <c r="C1313" s="110" t="s">
        <v>101</v>
      </c>
      <c r="D1313" s="108"/>
      <c r="E1313" s="109"/>
    </row>
    <row r="1314" spans="1:5" s="105" customFormat="1" ht="150">
      <c r="A1314" s="110">
        <v>1241</v>
      </c>
      <c r="B1314" s="113"/>
      <c r="C1314" s="110" t="s">
        <v>101</v>
      </c>
      <c r="D1314" s="108"/>
      <c r="E1314" s="109"/>
    </row>
    <row r="1315" spans="1:5" s="105" customFormat="1" ht="150">
      <c r="A1315" s="110">
        <v>1242</v>
      </c>
      <c r="B1315" s="113"/>
      <c r="C1315" s="110" t="s">
        <v>101</v>
      </c>
      <c r="D1315" s="108"/>
      <c r="E1315" s="109"/>
    </row>
    <row r="1316" spans="1:5" s="105" customFormat="1" ht="150">
      <c r="A1316" s="110">
        <v>1243</v>
      </c>
      <c r="B1316" s="113"/>
      <c r="C1316" s="110" t="s">
        <v>101</v>
      </c>
      <c r="D1316" s="108"/>
      <c r="E1316" s="109"/>
    </row>
    <row r="1317" spans="1:5" s="105" customFormat="1" ht="150">
      <c r="A1317" s="110">
        <v>1244</v>
      </c>
      <c r="B1317" s="113"/>
      <c r="C1317" s="110" t="s">
        <v>101</v>
      </c>
      <c r="D1317" s="108"/>
      <c r="E1317" s="109"/>
    </row>
    <row r="1318" spans="1:5" s="105" customFormat="1" ht="150">
      <c r="A1318" s="110">
        <v>1245</v>
      </c>
      <c r="B1318" s="113"/>
      <c r="C1318" s="110" t="s">
        <v>101</v>
      </c>
      <c r="D1318" s="108"/>
      <c r="E1318" s="109"/>
    </row>
    <row r="1319" spans="1:5" s="105" customFormat="1" ht="150">
      <c r="A1319" s="110">
        <v>1246</v>
      </c>
      <c r="B1319" s="113"/>
      <c r="C1319" s="110" t="s">
        <v>101</v>
      </c>
      <c r="D1319" s="108"/>
      <c r="E1319" s="109"/>
    </row>
    <row r="1320" spans="1:5" s="105" customFormat="1" ht="150">
      <c r="A1320" s="110">
        <v>1247</v>
      </c>
      <c r="B1320" s="113"/>
      <c r="C1320" s="110" t="s">
        <v>101</v>
      </c>
      <c r="D1320" s="108"/>
      <c r="E1320" s="109"/>
    </row>
    <row r="1321" spans="1:5" s="105" customFormat="1" ht="150">
      <c r="A1321" s="110">
        <v>1248</v>
      </c>
      <c r="B1321" s="113"/>
      <c r="C1321" s="110" t="s">
        <v>101</v>
      </c>
      <c r="D1321" s="108"/>
      <c r="E1321" s="109"/>
    </row>
    <row r="1322" spans="1:5" s="105" customFormat="1" ht="150">
      <c r="A1322" s="110">
        <v>1249</v>
      </c>
      <c r="B1322" s="113"/>
      <c r="C1322" s="110" t="s">
        <v>101</v>
      </c>
      <c r="D1322" s="108"/>
      <c r="E1322" s="109"/>
    </row>
    <row r="1323" spans="1:5" s="105" customFormat="1" ht="150">
      <c r="A1323" s="110">
        <v>1250</v>
      </c>
      <c r="B1323" s="113"/>
      <c r="C1323" s="110" t="s">
        <v>101</v>
      </c>
      <c r="D1323" s="108"/>
      <c r="E1323" s="109"/>
    </row>
    <row r="1324" spans="1:5" s="105" customFormat="1" ht="150">
      <c r="A1324" s="110">
        <v>1251</v>
      </c>
      <c r="B1324" s="113"/>
      <c r="C1324" s="110" t="s">
        <v>101</v>
      </c>
      <c r="D1324" s="108"/>
      <c r="E1324" s="109"/>
    </row>
    <row r="1325" spans="1:5" s="105" customFormat="1" ht="150">
      <c r="A1325" s="110">
        <v>1252</v>
      </c>
      <c r="B1325" s="113"/>
      <c r="C1325" s="110" t="s">
        <v>101</v>
      </c>
      <c r="D1325" s="108"/>
      <c r="E1325" s="109"/>
    </row>
  </sheetData>
  <autoFilter ref="A1:G1325" xr:uid="{00000000-0009-0000-0000-000002000000}"/>
  <phoneticPr fontId="2" type="noConversion"/>
  <pageMargins left="0.75" right="0.75" top="1" bottom="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J19"/>
  <sheetViews>
    <sheetView workbookViewId="0">
      <selection activeCell="B38" sqref="B38:B39"/>
    </sheetView>
  </sheetViews>
  <sheetFormatPr baseColWidth="10" defaultRowHeight="12.5"/>
  <cols>
    <col min="2" max="2" width="144.26953125" customWidth="1"/>
  </cols>
  <sheetData>
    <row r="2" spans="1:10" ht="13">
      <c r="A2" s="218" t="s">
        <v>78</v>
      </c>
      <c r="B2" s="218"/>
      <c r="C2" s="92"/>
      <c r="D2" s="92"/>
      <c r="E2" s="92"/>
      <c r="F2" s="92"/>
      <c r="G2" s="92"/>
      <c r="H2" s="92"/>
      <c r="I2" s="92"/>
      <c r="J2" s="92"/>
    </row>
    <row r="3" spans="1:10" ht="13" thickBot="1"/>
    <row r="4" spans="1:10" ht="14.5" thickBot="1">
      <c r="A4" s="94" t="s">
        <v>250</v>
      </c>
      <c r="B4" s="93" t="s">
        <v>145</v>
      </c>
    </row>
    <row r="5" spans="1:10" ht="14.5" thickBot="1">
      <c r="A5" s="90">
        <v>1</v>
      </c>
      <c r="B5" s="91" t="s">
        <v>241</v>
      </c>
    </row>
    <row r="6" spans="1:10" ht="14.5" thickBot="1">
      <c r="A6" s="90">
        <v>2</v>
      </c>
      <c r="B6" s="91" t="s">
        <v>242</v>
      </c>
    </row>
    <row r="7" spans="1:10" ht="14.5" thickBot="1">
      <c r="A7" s="90">
        <v>3</v>
      </c>
      <c r="B7" s="91" t="s">
        <v>243</v>
      </c>
    </row>
    <row r="8" spans="1:10" ht="14.5" thickBot="1">
      <c r="A8" s="90">
        <v>4</v>
      </c>
      <c r="B8" s="91" t="s">
        <v>244</v>
      </c>
    </row>
    <row r="9" spans="1:10" ht="14.5" thickBot="1">
      <c r="A9" s="90">
        <v>5</v>
      </c>
      <c r="B9" s="91" t="s">
        <v>92</v>
      </c>
    </row>
    <row r="10" spans="1:10" ht="14.5" thickBot="1">
      <c r="A10" s="90">
        <v>6</v>
      </c>
      <c r="B10" s="91" t="s">
        <v>245</v>
      </c>
    </row>
    <row r="11" spans="1:10" ht="28.5" thickBot="1">
      <c r="A11" s="90">
        <v>7</v>
      </c>
      <c r="B11" s="91" t="s">
        <v>93</v>
      </c>
    </row>
    <row r="12" spans="1:10" ht="14.5" thickBot="1">
      <c r="A12" s="90">
        <v>8</v>
      </c>
      <c r="B12" s="91" t="s">
        <v>94</v>
      </c>
    </row>
    <row r="13" spans="1:10" ht="14.5" thickBot="1">
      <c r="A13" s="90">
        <v>9</v>
      </c>
      <c r="B13" s="91" t="s">
        <v>246</v>
      </c>
    </row>
    <row r="14" spans="1:10" ht="14.5" thickBot="1">
      <c r="A14" s="90">
        <v>10</v>
      </c>
      <c r="B14" s="91" t="s">
        <v>247</v>
      </c>
    </row>
    <row r="15" spans="1:10" ht="14.5" thickBot="1">
      <c r="A15" s="90">
        <v>11</v>
      </c>
      <c r="B15" s="91" t="s">
        <v>248</v>
      </c>
    </row>
    <row r="16" spans="1:10" ht="14.5" thickBot="1">
      <c r="A16" s="90">
        <v>12</v>
      </c>
      <c r="B16" s="91" t="s">
        <v>249</v>
      </c>
    </row>
    <row r="17" spans="1:2" ht="14.5" thickBot="1">
      <c r="A17" s="90">
        <v>13</v>
      </c>
      <c r="B17" s="91" t="s">
        <v>96</v>
      </c>
    </row>
    <row r="18" spans="1:2" ht="28.5" thickBot="1">
      <c r="A18" s="90">
        <v>14</v>
      </c>
      <c r="B18" s="91" t="s">
        <v>97</v>
      </c>
    </row>
    <row r="19" spans="1:2" ht="14.5" thickBot="1">
      <c r="A19" s="90">
        <v>15</v>
      </c>
      <c r="B19" s="91" t="s">
        <v>98</v>
      </c>
    </row>
  </sheetData>
  <mergeCells count="1">
    <mergeCell ref="A2:B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6EC6A-8552-4E0C-8A1D-D9B916E2DF71}">
  <dimension ref="B4:E9"/>
  <sheetViews>
    <sheetView workbookViewId="0">
      <selection activeCell="B12" sqref="B12"/>
    </sheetView>
  </sheetViews>
  <sheetFormatPr baseColWidth="10" defaultRowHeight="12.5"/>
  <cols>
    <col min="3" max="3" width="12.1796875" bestFit="1" customWidth="1"/>
    <col min="4" max="4" width="20.26953125" customWidth="1"/>
    <col min="5" max="5" width="53.54296875" customWidth="1"/>
  </cols>
  <sheetData>
    <row r="4" spans="2:5" ht="20.25" customHeight="1">
      <c r="B4" s="219" t="s">
        <v>256</v>
      </c>
      <c r="C4" s="220"/>
      <c r="D4" s="220"/>
      <c r="E4" s="221"/>
    </row>
    <row r="5" spans="2:5" ht="15.5">
      <c r="B5" s="122" t="s">
        <v>257</v>
      </c>
      <c r="C5" s="122" t="s">
        <v>258</v>
      </c>
      <c r="D5" s="122" t="s">
        <v>259</v>
      </c>
      <c r="E5" s="122" t="s">
        <v>260</v>
      </c>
    </row>
    <row r="6" spans="2:5" ht="15.75" customHeight="1">
      <c r="B6" s="222">
        <v>6</v>
      </c>
      <c r="C6" s="124">
        <v>43753</v>
      </c>
      <c r="D6" s="123" t="s">
        <v>262</v>
      </c>
      <c r="E6" s="128" t="s">
        <v>263</v>
      </c>
    </row>
    <row r="7" spans="2:5">
      <c r="B7" s="223"/>
      <c r="C7" s="124">
        <v>43753</v>
      </c>
      <c r="D7" s="123" t="s">
        <v>261</v>
      </c>
      <c r="E7" s="125" t="s">
        <v>264</v>
      </c>
    </row>
    <row r="8" spans="2:5">
      <c r="B8" s="129">
        <v>7</v>
      </c>
      <c r="C8" s="124">
        <v>43865</v>
      </c>
      <c r="D8" s="123" t="s">
        <v>261</v>
      </c>
      <c r="E8" s="125" t="s">
        <v>293</v>
      </c>
    </row>
    <row r="9" spans="2:5" ht="25">
      <c r="B9" s="129">
        <v>8</v>
      </c>
      <c r="C9" s="124">
        <v>43895</v>
      </c>
      <c r="D9" s="130" t="s">
        <v>262</v>
      </c>
      <c r="E9" s="125" t="s">
        <v>292</v>
      </c>
    </row>
  </sheetData>
  <mergeCells count="2">
    <mergeCell ref="B4:E4"/>
    <mergeCell ref="B6:B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Evaluación Preliminar Riesgos </vt:lpstr>
      <vt:lpstr>Hoja1</vt:lpstr>
      <vt:lpstr>MEDIDAS PREVENTIVAS</vt:lpstr>
      <vt:lpstr>TAREAS DE ALTO RIESGO</vt:lpstr>
      <vt:lpstr>CONTROL DE CAMBIOS</vt:lpstr>
      <vt:lpstr>'Evaluación Preliminar Riesgos '!Área_de_impresión</vt:lpstr>
      <vt:lpstr>'Evaluación Preliminar Riesgos '!Títulos_a_imprimir</vt:lpstr>
    </vt:vector>
  </TitlesOfParts>
  <Company>AES CHIVOR &amp; CIA SCA ESP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AES CHIVOR &amp; CIA SCA ESP</dc:creator>
  <cp:lastModifiedBy>Laura Pinzon (Practica)</cp:lastModifiedBy>
  <cp:lastPrinted>2019-10-05T15:13:19Z</cp:lastPrinted>
  <dcterms:created xsi:type="dcterms:W3CDTF">2009-06-17T19:41:50Z</dcterms:created>
  <dcterms:modified xsi:type="dcterms:W3CDTF">2020-03-20T19:40:03Z</dcterms:modified>
</cp:coreProperties>
</file>