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2.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09"/>
  <workbookPr/>
  <mc:AlternateContent xmlns:mc="http://schemas.openxmlformats.org/markup-compatibility/2006">
    <mc:Choice Requires="x15">
      <x15ac:absPath xmlns:x15ac="http://schemas.microsoft.com/office/spreadsheetml/2010/11/ac" url="C:\Users\yruiz.c\Desktop\Varios SG\ACTUALIZACIÓN DE DOCUMENTOS\"/>
    </mc:Choice>
  </mc:AlternateContent>
  <xr:revisionPtr revIDLastSave="0" documentId="13_ncr:1_{27DA7AEA-DCC5-4AF6-81D7-A2208831E038}" xr6:coauthVersionLast="47" xr6:coauthVersionMax="47" xr10:uidLastSave="{00000000-0000-0000-0000-000000000000}"/>
  <bookViews>
    <workbookView xWindow="28680" yWindow="-120" windowWidth="29040" windowHeight="15840" xr2:uid="{00000000-000D-0000-FFFF-FFFF00000000}"/>
  </bookViews>
  <sheets>
    <sheet name="1. DIAGNÓSTICO ATEN Y DESP" sheetId="56" r:id="rId1"/>
    <sheet name="2. Resumen autodiagnostico" sheetId="57" r:id="rId2"/>
    <sheet name="3.Gestión de la jornada laboraL" sheetId="37" r:id="rId3"/>
    <sheet name="4. Formato  profesiograma " sheetId="43" r:id="rId4"/>
    <sheet name="5. Matriz profesiograma" sheetId="42" r:id="rId5"/>
    <sheet name="6. CIS20" sheetId="52" r:id="rId6"/>
    <sheet name="7. BURNOUTMASLACH" sheetId="55" r:id="rId7"/>
    <sheet name="8. Cuestionario deOviedo" sheetId="53" r:id="rId8"/>
    <sheet name="9.Encuesta de fatiga yoshitak " sheetId="45" r:id="rId9"/>
    <sheet name="10. Seguimiento trabajadores" sheetId="41" r:id="rId10"/>
    <sheet name=" 11. Cronograma de capacitación" sheetId="17" r:id="rId11"/>
    <sheet name="12.  Encuesta Fatiga " sheetId="40" r:id="rId12"/>
    <sheet name="13. PLAN INTERVENCIÓN FATIGA " sheetId="46" r:id="rId13"/>
    <sheet name="CONTROL DE CAMBIOS" sheetId="58" r:id="rId14"/>
  </sheets>
  <definedNames>
    <definedName name="_xlnm._FilterDatabase" localSheetId="2" hidden="1">'3.Gestión de la jornada laboraL'!$C$11:$C$27</definedName>
    <definedName name="_xlnm.Print_Area" localSheetId="10">' 11. Cronograma de capacitación'!$A$1:$U$27</definedName>
    <definedName name="_xlnm.Print_Area" localSheetId="0">'1. DIAGNÓSTICO ATEN Y DESP'!$B$1:$G$125</definedName>
    <definedName name="_xlnm.Print_Area" localSheetId="11">'12.  Encuesta Fatiga '!$A$1:$E$45</definedName>
    <definedName name="_xlnm.Print_Area" localSheetId="1">'2. Resumen autodiagnostico'!$A$1:$J$66</definedName>
    <definedName name="_xlnm.Print_Area" localSheetId="3">'4. Formato  profesiograma '!$A$1:$L$173</definedName>
    <definedName name="_xlnm.Print_Area" localSheetId="4">'5. Matriz profesiograma'!$A$1:$P$33</definedName>
    <definedName name="_xlnm.Print_Area" localSheetId="5">'6. CIS20'!$B$1:$O$37</definedName>
    <definedName name="_xlnm.Print_Area" localSheetId="6">'7. BURNOUTMASLACH'!$B$1:$O$47</definedName>
    <definedName name="_xlnm.Print_Area" localSheetId="7">'8. Cuestionario deOviedo'!$C$1:$P$115</definedName>
    <definedName name="_xlnm.Print_Area" localSheetId="8">'9.Encuesta de fatiga yoshitak '!$B$1:$I$63</definedName>
    <definedName name="_xlnm.Print_Area" localSheetId="13">'CONTROL DE CAMBIOS'!$A$1:$F$21</definedName>
    <definedName name="ENTORNO_AMBIENTAL" localSheetId="0">#REF!</definedName>
    <definedName name="ENTORNO_AMBIENTAL" localSheetId="1">#REF!</definedName>
    <definedName name="ENTORNO_AMBIENTAL">#REF!</definedName>
    <definedName name="_xlnm.Print_Titles" localSheetId="0">'1. DIAGNÓSTICO ATEN Y DESP'!$13:$14</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 i="56" l="1"/>
  <c r="C8" i="57"/>
  <c r="D44" i="56"/>
  <c r="C9" i="57"/>
  <c r="D56" i="56"/>
  <c r="C10" i="57"/>
  <c r="D68" i="56"/>
  <c r="C11" i="57"/>
  <c r="D80" i="56"/>
  <c r="C12" i="57"/>
  <c r="D93" i="56"/>
  <c r="C13" i="57"/>
  <c r="D98" i="56"/>
  <c r="C14" i="57"/>
  <c r="D103" i="56"/>
  <c r="C15" i="57"/>
  <c r="D108" i="56"/>
  <c r="C16" i="57"/>
  <c r="D116" i="56"/>
  <c r="C17" i="57"/>
  <c r="C18" i="57"/>
  <c r="D44" i="57"/>
  <c r="B30" i="56"/>
  <c r="B31" i="56"/>
  <c r="B32" i="56"/>
  <c r="B33" i="56"/>
  <c r="B34" i="56"/>
  <c r="B35" i="56"/>
  <c r="B36" i="56"/>
  <c r="B37" i="56"/>
  <c r="B38" i="56"/>
  <c r="B39" i="56"/>
  <c r="B40" i="56"/>
  <c r="B41" i="56"/>
  <c r="B42" i="56"/>
  <c r="B43" i="56"/>
  <c r="B46" i="56"/>
  <c r="B47" i="56"/>
  <c r="B48" i="56"/>
  <c r="B49" i="56"/>
  <c r="B50" i="56"/>
  <c r="B51" i="56"/>
  <c r="B52" i="56"/>
  <c r="B53" i="56"/>
  <c r="B54" i="56"/>
  <c r="B55" i="56"/>
  <c r="B58" i="56"/>
  <c r="B59" i="56"/>
  <c r="B60" i="56"/>
  <c r="B61" i="56"/>
  <c r="B62" i="56"/>
  <c r="B63" i="56"/>
  <c r="B64" i="56"/>
  <c r="B65" i="56"/>
  <c r="B66" i="56"/>
  <c r="B67" i="56"/>
  <c r="B70" i="56"/>
  <c r="B71" i="56"/>
  <c r="B72" i="56"/>
  <c r="B73" i="56"/>
  <c r="B74" i="56"/>
  <c r="B75" i="56"/>
  <c r="B76" i="56"/>
  <c r="B77" i="56"/>
  <c r="B78" i="56"/>
  <c r="B79" i="56"/>
  <c r="B82" i="56"/>
  <c r="B83" i="56"/>
  <c r="B84" i="56"/>
  <c r="B85" i="56"/>
  <c r="B86" i="56"/>
  <c r="B87" i="56"/>
  <c r="B88" i="56"/>
  <c r="B89" i="56"/>
  <c r="B90" i="56"/>
  <c r="B91" i="56"/>
  <c r="B92" i="56"/>
  <c r="B95" i="56"/>
  <c r="B96" i="56"/>
  <c r="B97" i="56"/>
  <c r="B100" i="56"/>
  <c r="B101" i="56"/>
  <c r="B102" i="56"/>
  <c r="B105" i="56"/>
  <c r="B106" i="56"/>
  <c r="B107" i="56"/>
  <c r="B110" i="56"/>
  <c r="B111" i="56"/>
  <c r="B112" i="56"/>
  <c r="B113" i="56"/>
  <c r="B114" i="56"/>
  <c r="B115" i="56"/>
  <c r="L12" i="57"/>
  <c r="L9" i="57"/>
  <c r="L6" i="57"/>
  <c r="L8" i="57"/>
  <c r="L7" i="57"/>
  <c r="L11" i="57"/>
  <c r="F38" i="57"/>
  <c r="L10" i="57"/>
  <c r="L14" i="57"/>
  <c r="L16" i="57"/>
  <c r="L13" i="57"/>
  <c r="D43" i="57"/>
  <c r="I39" i="57"/>
  <c r="J38" i="55"/>
  <c r="I38" i="55"/>
  <c r="H38" i="55"/>
  <c r="G38" i="55"/>
  <c r="H44" i="45"/>
  <c r="E47" i="45"/>
  <c r="D47" i="45"/>
  <c r="C47" i="45"/>
  <c r="M24" i="17"/>
  <c r="L24" i="17"/>
  <c r="U7" i="17"/>
  <c r="R7" i="17"/>
  <c r="L25"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 de Windows</author>
  </authors>
  <commentList>
    <comment ref="H10" authorId="0" shapeId="0" xr:uid="{00000000-0006-0000-0200-000001000000}">
      <text>
        <r>
          <rPr>
            <b/>
            <sz val="9"/>
            <color indexed="81"/>
            <rFont val="Tahoma"/>
            <family val="2"/>
          </rPr>
          <t xml:space="preserve">Describa:
la viabilidad se da por:
Existen los recursos
Disponibilidad de tiempo para formacion
Mediante el desarrollo de la (s) actividades se busca fortalecer la cultura en prevención, disminuir perdidas por daños a personas y materiales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Dreff</author>
  </authors>
  <commentList>
    <comment ref="G5" authorId="0" shapeId="0" xr:uid="{00000000-0006-0000-0C00-000001000000}">
      <text>
        <r>
          <rPr>
            <b/>
            <sz val="9"/>
            <color indexed="81"/>
            <rFont val="Tahoma"/>
            <family val="2"/>
          </rPr>
          <t>Virtual
Presencial
Practica</t>
        </r>
      </text>
    </comment>
  </commentList>
</comments>
</file>

<file path=xl/sharedStrings.xml><?xml version="1.0" encoding="utf-8"?>
<sst xmlns="http://schemas.openxmlformats.org/spreadsheetml/2006/main" count="895" uniqueCount="758">
  <si>
    <t xml:space="preserve">SISTEMA GESTIÓN AES COLOMBIA
DIAGNÓSTICO  A LA GESTIÓN DEL PROGRAMA ATENTO Y DESPIERTO </t>
  </si>
  <si>
    <t>CO-SS-PP-017-F1</t>
  </si>
  <si>
    <t>Versión: 0</t>
  </si>
  <si>
    <t>Fecha Actuaización: Abr-2024</t>
  </si>
  <si>
    <t xml:space="preserve">NOMBRE EMPRESA </t>
  </si>
  <si>
    <t xml:space="preserve">NIT </t>
  </si>
  <si>
    <t xml:space="preserve">PROCESO  DONDE SE APLICA EL DIAGNÓSTICO </t>
  </si>
  <si>
    <t xml:space="preserve">CIUDAD </t>
  </si>
  <si>
    <t>RESPONSABLE</t>
  </si>
  <si>
    <r>
      <t xml:space="preserve">FECHA DEL DIAGNÓSTICO    </t>
    </r>
    <r>
      <rPr>
        <b/>
        <sz val="11"/>
        <color theme="0" tint="-0.499984740745262"/>
        <rFont val="Arial"/>
        <family val="2"/>
      </rPr>
      <t>DD-MM-AAAA</t>
    </r>
  </si>
  <si>
    <t xml:space="preserve">EQUIPO QUE APOYA EL DIAGNÓSTICO </t>
  </si>
  <si>
    <t xml:space="preserve">CARGO </t>
  </si>
  <si>
    <t>ALCANCE</t>
  </si>
  <si>
    <t xml:space="preserve">OBJETIVO </t>
  </si>
  <si>
    <t xml:space="preserve">Califique SI cumple con el Estándar o si no aplica a la organización (5)  NO cumple (1) </t>
  </si>
  <si>
    <t>ITEM</t>
  </si>
  <si>
    <t>CUMPLE</t>
  </si>
  <si>
    <t xml:space="preserve">OBSERVACIÓN  O AMPLIACIÓN DE INFORMACIÓN </t>
  </si>
  <si>
    <t>N°</t>
  </si>
  <si>
    <t xml:space="preserve">PARAMETRO </t>
  </si>
  <si>
    <t xml:space="preserve"> SI (5)</t>
  </si>
  <si>
    <t>NO (1)</t>
  </si>
  <si>
    <t>N/A(0)</t>
  </si>
  <si>
    <t>ASPECTOS GENERALES DE LA EMPRESA</t>
  </si>
  <si>
    <t>La empresa cuenta con mecanismos predictivos o de identificación de fatiga sobre sus trabajadores (análisis de tiempos y movimientos, estudios de confort ambiental, encuestas de satisfacción, dispositivos de alerta del cansancio etc.)</t>
  </si>
  <si>
    <t>Amplíe su respuesta</t>
  </si>
  <si>
    <t>La empresa cuenta con el perfil sociodemográfico actualizado de todos sus trabajadores</t>
  </si>
  <si>
    <t>La empresa posee protocolos para le prevención de la fatiga de sus trabajadores</t>
  </si>
  <si>
    <t>De existir los protocolos, éstos hacen parte de los procesos de inducción, re inducción y entrenamiento de los trabadores expuestos a fatiga</t>
  </si>
  <si>
    <t xml:space="preserve">Pregunta para empresas con más de 50 trabajadores y 48 o más horas de trabajo semanal, de lo contrario califique como N/A: 
Si su empresa cuenta con más de 50 trabajadores y 48 o más horas de trabajo semanal, se cumple la obligación de suministrar dentro de la jornada de trabajo 2 horas semanales destinadas a realizar actividades de recreación, educación o deporte (Ley 50 de 1990 Articulo 21)  </t>
  </si>
  <si>
    <t xml:space="preserve">Pregunta para empresas que cuentan con servicio de seguridad privada (propia o contratada), de lo contrario califique como N/A: 
Si su empresa cuenta con servicios de vigilancia o seguridad física, usted con estos trabajadores implementa estrategias para la prevención de la fatiga (rotación de turnos, descansos entre jornada, pausas activas, etc.)  </t>
  </si>
  <si>
    <t>Pregunta para empresas que cuentan con actividades de conducción de vehículos de a cuerdo al PESV (motos, carros, camiones, etc.), de lo contrario califique como N/A:
Su empresa cuenta con estrategias  para la prevención de la fatiga durante la jornada laboral para los trabajadores que desarrollen actividades de conducción  de vehículos (pausas activas, rutogramas, zonas de descanso, normalización y control de horarios de conducción, etc.)</t>
  </si>
  <si>
    <t>Pregunta para empresas que cuentan con actividades productivas, asistenciales,  de servicio o que tengan  turnos de trabajo (mas de dos en la misma jornada), de lo contrario califique como N/A:
La empresa desarrolla acciones para prevenir la fatiga en los trabajadores que laboran bajo el esquema de turnos de trabajo (rotación de jornadas, pausas activas, jornadas de descanso, áreas de receso, cambio de actividades etc.)</t>
  </si>
  <si>
    <t xml:space="preserve">La empresa respeta las jornadas de descanso de sus trabajadores, evitando realizar actividades extra jornada tales como reuniones, citaciones, entrenamientos, etc., así estos sean pagos o considerados como horas extras </t>
  </si>
  <si>
    <t>La empresa realiza control sobre el numero de horas que laboran sus trabajadores o presentan disponibilidad en tiempos fuera del trabajo (control de horas extras, limite de realización de actividades en casa, envío de correos en horarios fuera de trabajo, manejo de listas de contactos vía WhatsApp, etc.)</t>
  </si>
  <si>
    <t xml:space="preserve">La empresa tiene identificado los tiempos de pre turnos (tiempos de desplazamientos, recepción de vehículos, alistamiento del mismo, tiempo de entrega de turno,  y post turno o jornada laboral de la población </t>
  </si>
  <si>
    <t>Usted tiene identificado procesos o áreas criticas, relacionadas con fatiga, que impacten la seguridad, la propiedad, la producción.</t>
  </si>
  <si>
    <t>TOTAL DEL ÍTEM</t>
  </si>
  <si>
    <t xml:space="preserve">TURNO DE TRABAJO </t>
  </si>
  <si>
    <t>La empresa cuenta con más de una jornada de trabajo o rotación por turnos ej: 06:00 a 14:00 h / 14:00 a 22:00 h / 22:00 a 06:00 h (marque "SI" si posee más de una rotación o similares) (si las respuesta es si continúe No  siguiente 11)</t>
  </si>
  <si>
    <t>informativo</t>
  </si>
  <si>
    <t>La rotación de turnos semanal  lo realiza en sentido progresivo ( 06:00 a 14:00 h / 14:00 a 22:00 h / 22:00 a 06:00 h)</t>
  </si>
  <si>
    <t>La rotación de  turno por días lo realiza en sentido progresivo ( 06:00 a 14:00 h / 14:00 a 22:00 h / 22:00 a 06:00 h)</t>
  </si>
  <si>
    <t>La empresa posse esquemas de trabajo autorizado por ministerio de trabajo y respeta los días de descanso (ejemplo  21 días de labor por 7 de descanso entre otros)</t>
  </si>
  <si>
    <t xml:space="preserve">La empresa impide superar el máximo de horas laborales permitidas de acuerdo al CST </t>
  </si>
  <si>
    <t xml:space="preserve">La empresa cuenta con el permiso  vigente de horas extras por ministerio de trabajo </t>
  </si>
  <si>
    <t xml:space="preserve">Cuenta con procedimiento para la rotación del personal en los turnos de trabajo </t>
  </si>
  <si>
    <t>La empresa ha realizado un análisis de los factores que generan tiempo extras</t>
  </si>
  <si>
    <t>Las horas de trabajo diarias se desarrollan en jornadas de manera continua</t>
  </si>
  <si>
    <t xml:space="preserve">Los trabajadores disfrutan de  periodos de descanso establecidos por la organización  entre la jornada laboral </t>
  </si>
  <si>
    <t>Monitoreo de los periodos de descanso</t>
  </si>
  <si>
    <t>Los trabajadores disfrutan de  los días de descanso exigidos por el código sustantivo del trabajo</t>
  </si>
  <si>
    <t>Sus trabajadores anualmente disfrutan de su periodo de vacaciones,  mínimo 10 días continuos.</t>
  </si>
  <si>
    <t>Como empleador, ha identificado si sus trabajadores realizan actividades extra de tipo laboral en otras empresas (formales o informales) que puedan comprometer los tiempos de descanso de sus trabajadores?</t>
  </si>
  <si>
    <t>Independientemente de tener o no trabajadores identificados bajo lo señalado en el punto anterior, su empresa posee  políticas (contratos de exclusividad o similares) o realiza recomendaciones (formulación de sugerencias o indicaciones) que prevengan o generen fatiga  por estas actividades</t>
  </si>
  <si>
    <t>CONDICIONES BIOMECÁNICAS</t>
  </si>
  <si>
    <t>La empresa tiene identificado el peligro biomecánico dentro de la matriz IPEVR. (con base a esto responda las tres preguntas siguientes)</t>
  </si>
  <si>
    <t>El esfuerzo físico está evaluado en riesgo bajo</t>
  </si>
  <si>
    <t>El factor de riesgo movimiento repetitivo  está evaluado en riesgo bajo</t>
  </si>
  <si>
    <t>El factor de riesgo de  manejo de cargas está evaluado en riesgo bajo</t>
  </si>
  <si>
    <t>La organización tiene  un SVE o programa  biomecánico  que complemente  los riesgos asociados a los procesos de la organización,  actualizado en el último año</t>
  </si>
  <si>
    <t>La empresa cuenta con un plan anual de trabajo definido para la intervención del peligro biomecánico.</t>
  </si>
  <si>
    <t>La empresa ha cumplido con la meta definida de intervención sobre el peligro biomecánico establecido en el plan de trabajo anual</t>
  </si>
  <si>
    <t>La intervención realizada ha disminuido el ausentismo relacionado  con el peligro biomecánico (Revisar  los indicadores de prevalencia e incidencia del ultimo año)</t>
  </si>
  <si>
    <t>Existen reportes o mecanismos que permitan informar sobre eventuales condiciones de fatiga derivadas de peligros biomecánicos</t>
  </si>
  <si>
    <t xml:space="preserve">De existir reportes o mecanismos de informe estos son gestionados </t>
  </si>
  <si>
    <t xml:space="preserve">CONDICIONES DEL MEDIO AMBIENTE DE TRABAJO </t>
  </si>
  <si>
    <t>La organización cuenta con matriz IPEVR actualizada y contempla el riesgos físicos</t>
  </si>
  <si>
    <t xml:space="preserve">Los peligros físicos en la empresa están identificados en riesgo bajo  </t>
  </si>
  <si>
    <t>Especificar cuales están en medio y alto</t>
  </si>
  <si>
    <t>Se tienen mediciones ambientales  de acuerdo a los peligros físicos existentes,  realizadas en el último año</t>
  </si>
  <si>
    <t>Indicar cuales mediciones se tienen</t>
  </si>
  <si>
    <t>Se realiza intervención para mejorar condiciones de los peligros físicos</t>
  </si>
  <si>
    <t>La organización tiene  un SVE o programa  para los riesgos físico  asociados a los procesos de la organización,  actualizado en el último año</t>
  </si>
  <si>
    <t xml:space="preserve">La empresa cuenta con un plan anual de trabajo definido para la intervención del peligro físico </t>
  </si>
  <si>
    <t>La empresa ha cumplido con la meta definida de intervención sobre el peligro físico establecido en el plan de trabajo anual</t>
  </si>
  <si>
    <t>La intervención realizada ha disminuido el ausentismo relacionado  con el peligro físico</t>
  </si>
  <si>
    <t>Existen reportes o mecanismos que permitan informar sobre eventuales condiciones de fatiga derivadas de peligros físicos</t>
  </si>
  <si>
    <t>CONDICIONES DE RIESGO PSICOSOCIAL</t>
  </si>
  <si>
    <t>La empresa  tiene definidas la estructura organizacional (organigrama) con todos los cargos y sus responsabilidades.</t>
  </si>
  <si>
    <t>La empresa en el último año ha identificado y evaluado el  peligro psicosocial (aplicación de batería riesgo psicosocial a todo el personal)</t>
  </si>
  <si>
    <t xml:space="preserve">Los resultados consolidados obtenidos en el constructo Intralaboral - domino demandas de trabajo esta calificado en los niveles de riesgo Despreciable;- Bajo o; medio. </t>
  </si>
  <si>
    <t>Solo en la forma A - Solo en la forma B - En ambas formas</t>
  </si>
  <si>
    <t xml:space="preserve">Los resultados consolidados obtenidos en el constructo extra laboral están calificados en los niveles de riesgo Despreciable;- Bajo o; medio . </t>
  </si>
  <si>
    <t>Los resultados obtenidos en todas las áreas de la empresa en la evaluación  intralaboral están en nivel bajo, para el formato A. (Validar la calificación de la dimensión de carga mental)</t>
  </si>
  <si>
    <t xml:space="preserve">Cuales dominios /dimensiones se encuentran en nivel medio -alto </t>
  </si>
  <si>
    <t>Los resultados obtenidos en todas las áreas de la empresa en la evaluación  intralaboral están en nivel bajo, para el formato B.  (Validar la calificación de la dimensión de carga mental)</t>
  </si>
  <si>
    <t>La empresa ha desarrollado las actividades de  promoción, prevención e intervención  señaladas en los resultados obtenidos por la batería de riesgos psicosociales</t>
  </si>
  <si>
    <t>La empresa ha definido la estrategia de  gestión permanente de la exposición a factores de riesgo psicosocial en el trabajo en prevención del estrés ocupacional.</t>
  </si>
  <si>
    <t xml:space="preserve">Ha realizado aplicación de la batería posterior a la intervención y la esfera demandas de trabajo está en nivel bajo </t>
  </si>
  <si>
    <t>de acuerdo a las dos últimas baterias de riesgo psicosocial aplicadas se ha realizado intervención y la  esfera de demanadas de trabajo está en nivel bajo.</t>
  </si>
  <si>
    <t>El comité de convivencia  ha dado recomendaciones en aspectos relacionados a  fatiga dentro de  las actividades laborales.</t>
  </si>
  <si>
    <t>REPORTE DE CONDICIONES  DE SALUD</t>
  </si>
  <si>
    <t xml:space="preserve">La organización cuenta con perfiles de cargos definidos o profesiogramas y en ellos registra las condiciones deseadas y no deseadas (físicas, psicológicas, académicas) de acuerdo al cargo. </t>
  </si>
  <si>
    <t>Dentro de los perfiles de cargo definidos o profesiograma  la empresa realiza pruebas para detección de fatiga y/o sintomatología asociada</t>
  </si>
  <si>
    <t xml:space="preserve">La empresa entrega los perfiles de cargo definidos o profesiogramas al médico laboral de la empresa o IPS que realiza las valoraciones médicas ocupacionales y solicita que le identifiquen la población en riesgo de fatiga. </t>
  </si>
  <si>
    <t>La empresa realiza las evaluaciones médicas ocupacionales de acuerdo a los peligros y da cumplimiento a la periodicidad definida.</t>
  </si>
  <si>
    <t xml:space="preserve">En el informe diagnóstico de las condiciones de salud se evidencian patologías clasificadas por el CIE - 10  o morbilidad sentida relacionada con fatiga. </t>
  </si>
  <si>
    <t xml:space="preserve">Dentro de las enfermedades laborales calificadas o en proceso de calificación la fatiga es una de ellas. </t>
  </si>
  <si>
    <t xml:space="preserve">La empresa  realiza seguimiento a los trabajadores identificados como  población de riesgo o que presentan fatiga o síntomas relacionados con esta. </t>
  </si>
  <si>
    <t xml:space="preserve">En los resultados de las encuestas de auto reporte de condiciones de trabajo y salud  realizado por los trabajadores se encuentran diagnósticos o síntomas relacionados a fatiga. </t>
  </si>
  <si>
    <t xml:space="preserve">Especificar cuales se presentan: </t>
  </si>
  <si>
    <t>La empresa interviene con actividades de prevención de fatiga teniendo en cuenta  las recomendaciones emitidas de: Informe diagnóstico de las condiciones de salud, los resultados de las encuestas de auto reporte, y el informe de ausentismo.</t>
  </si>
  <si>
    <t xml:space="preserve">La empresa cuenta con el programa de vigilancia para la prevención de fatiga. </t>
  </si>
  <si>
    <t xml:space="preserve">La empresa cuenta con el programa de fomentos de estilos de trabajo y vida saludable y realiza actividades periodicamente. </t>
  </si>
  <si>
    <t xml:space="preserve">AUSENTISMO </t>
  </si>
  <si>
    <t>La empresa tiene caracterizado el ausentismo por origen diagnóstico (enfermedad común, enfermedad laboral, accidentes de trabajo) y llevan estadísticas de ausencias de  permiso personales.</t>
  </si>
  <si>
    <t xml:space="preserve">El ausentismo reportado no esta relacionado con la fatiga laboral. </t>
  </si>
  <si>
    <t>si su respuesta anterior es negativa, indique si la empresa ha realizado algún tipo de intervención  sobre los casos diagnosticados que estén asociados a fatiga, de lo contrario califique NA con cero  0</t>
  </si>
  <si>
    <t>REPORTE DE PERSONAL RETIRADO DE LA ORGANIZACIÓN</t>
  </si>
  <si>
    <t>La empresa  realiza  evaluación de desvinculación laboral</t>
  </si>
  <si>
    <t>De acuerdo al resultado de la evaluación de la desvinculación, esta se genera por factores diferentes a los asociados con la fatiga laboral  (turnos, rotaciones, traslados, desplazamientos, horas extras, patologías desencadenadas por la fatiga, etc.)</t>
  </si>
  <si>
    <t>Cuando las causas de desvinculación laboral  están asociadas a la fatiga laboral, la empresa realiza algún tipo de intervención para prevenir futuros casos</t>
  </si>
  <si>
    <t>REPORTE  DE ACCIDENTES</t>
  </si>
  <si>
    <t>La empresa realiza la caracterización de accidentes e incidentes de trabajo</t>
  </si>
  <si>
    <t>En los resultados de las investigaciones (causas básicas e inmediatas) descartan que su origen esté relacionado con la fatiga laboral</t>
  </si>
  <si>
    <t>Cuáles?</t>
  </si>
  <si>
    <t>De estar relacionadas las causas (básica e inmediatas) con la accidentalidad, estas son intervenidas para evitar que se presenten nuevamente</t>
  </si>
  <si>
    <t xml:space="preserve">ACTIVIDADES EXTRALABORALES Y  DE BIENESTAR </t>
  </si>
  <si>
    <t xml:space="preserve">La empresa establece y gestiona actividades de bienestar para los trabajadores y sus familias. </t>
  </si>
  <si>
    <t>El empleador facilita, promueve y gestiona una jornada semestral en la que sus empleados compartan con la familia y se tiene evidencia de ello. (ley 1857 de 2017 artículo 3- parágrafo)</t>
  </si>
  <si>
    <t>La empresa cuenta con un reporte de uso de los servicios ofrecidos por la caja de compensación familiar  a los trabajadores afiliados</t>
  </si>
  <si>
    <t>Mas del 80% de sus trabajadores y beneficiarios hacen uso de la caja de compensación durante el año.</t>
  </si>
  <si>
    <t xml:space="preserve">Entendiendo que el maltrato familiar usualmente genera detrimento sobre la calidad de vida del trabajar y por ende, puede ser un factor potencial de fatiga, la empresa, independientemente del genero de sus trabajadores, posee mecanismos que permitan Denunciar las violaciones de los derechos, la violencia y discriminación en cualquier entorno ( Ley 1258 de 2008  Art. 12 y 15 - Obligación para los casos que involucra a las mujeres) </t>
  </si>
  <si>
    <t xml:space="preserve">La empresa cuenta con la directriz para evitar el uso de las TIC (Correo electrónico, llamadas telefónicas, WhatsApp) en jornadas u horarios no laborales relacionados para estos temas. </t>
  </si>
  <si>
    <t xml:space="preserve">Observaciones.  Registre las observaciones adicionales, recuerde registrar el número del ítem </t>
  </si>
  <si>
    <t xml:space="preserve">SISTEMA GESTIÓN AES COLOMBIA
RESUMEN DEL AUTODIAGNÓSTICO DE LA FATIGA EN LA ORGANIZACIÓN </t>
  </si>
  <si>
    <t>CO-SS-PP-017-F2</t>
  </si>
  <si>
    <t>PROMEDIO</t>
  </si>
  <si>
    <t>PROMEDIO DE CONDICIONES EVALUADAS</t>
  </si>
  <si>
    <t>ÍTEMS EVALUADOS</t>
  </si>
  <si>
    <t>RESULTADO
ACTUAL</t>
  </si>
  <si>
    <t>OBJETIVO</t>
  </si>
  <si>
    <t>REPORTE DEL PERSONAL RETIRADO DE LA ORGANIZACIÓN</t>
  </si>
  <si>
    <t>PROMEDIO GENERAL</t>
  </si>
  <si>
    <t>INDICADOR DE CUMPLIMIENTO</t>
  </si>
  <si>
    <t>Promedio General condiciones Evaluadas</t>
  </si>
  <si>
    <t>x 100</t>
  </si>
  <si>
    <t>META</t>
  </si>
  <si>
    <t>% DE
 CUMPLIMIENTO</t>
  </si>
  <si>
    <t xml:space="preserve">Objetivo </t>
  </si>
  <si>
    <t>ANÁLISIS</t>
  </si>
  <si>
    <t>Promedio general Condiciones Evaluadas</t>
  </si>
  <si>
    <t>Objetivo</t>
  </si>
  <si>
    <t>PLAN DE ACCIÓN</t>
  </si>
  <si>
    <t>ACTIVIDAD</t>
  </si>
  <si>
    <t>RECURSOS
 REQUERIDOS</t>
  </si>
  <si>
    <t>FECHA</t>
  </si>
  <si>
    <t>SEGUIMIETO</t>
  </si>
  <si>
    <t xml:space="preserve">ESTADO </t>
  </si>
  <si>
    <t xml:space="preserve">SISTEMA GESTIÓN AES COLOMBIA
MECANISMOS PARA LA GESTIÓN DE LA JORNADA LABORAL </t>
  </si>
  <si>
    <t>CO-SS-PP-017-F3</t>
  </si>
  <si>
    <t>CATEGORIA</t>
  </si>
  <si>
    <t>PLAN ACCIÓN FACTOR HUMANO</t>
  </si>
  <si>
    <t>DESCRIPCIÓN CATEGORIA</t>
  </si>
  <si>
    <t>PERIODO DE IMPLEMENTACIÓN</t>
  </si>
  <si>
    <t>Item</t>
  </si>
  <si>
    <t xml:space="preserve">HALLAZGO </t>
  </si>
  <si>
    <t>ACTIVIDADES A
 DESARROLLAR</t>
  </si>
  <si>
    <t xml:space="preserve">RECURSOS REQUERIDOS </t>
  </si>
  <si>
    <t xml:space="preserve">RESPONSABLE </t>
  </si>
  <si>
    <t>AVANCE DEL
 PROGRAMA</t>
  </si>
  <si>
    <t xml:space="preserve">OBSERVACIONES </t>
  </si>
  <si>
    <t xml:space="preserve">SISTEMA GESTIÓN AES COLOMBIA
FORMATO DE PROFESIOGRAMA </t>
  </si>
  <si>
    <t>CO-SS-PP-017-F4</t>
  </si>
  <si>
    <t>Versión:</t>
  </si>
  <si>
    <t>PERFIL DE CARGO</t>
  </si>
  <si>
    <t>1. IDENTIFICACIÓN DEL CARGO</t>
  </si>
  <si>
    <t>NOMBRE DEL CARGO</t>
  </si>
  <si>
    <t>CÓDIGO DEL CARGO</t>
  </si>
  <si>
    <t>CARGO JEFE INMEDIATO</t>
  </si>
  <si>
    <t>DEPENDENCIA</t>
  </si>
  <si>
    <t xml:space="preserve">NIVEL </t>
  </si>
  <si>
    <t>RANGO SALARIAL</t>
  </si>
  <si>
    <t>UBICACIÓN  FÍSICA</t>
  </si>
  <si>
    <t>2. OBJETO GENERAL DEL CARGO</t>
  </si>
  <si>
    <t>3. REQUISITOS MÍNIMOS</t>
  </si>
  <si>
    <t xml:space="preserve">3.1 FORMACIÓN ACADÉMICA:                                                                                                               </t>
  </si>
  <si>
    <t xml:space="preserve">3.2 EXPERIENCIA LABORAL: </t>
  </si>
  <si>
    <t>3.3 IDIOMAS:</t>
  </si>
  <si>
    <t>3.4 CONOCIMIENTOS:</t>
  </si>
  <si>
    <t>4. DESCRIPCIÓN DE LAS FUNCIONES</t>
  </si>
  <si>
    <t>#</t>
  </si>
  <si>
    <t>Función</t>
  </si>
  <si>
    <t xml:space="preserve">Las demás que le sean asignadas de acuerdo con la naturaleza del cargo </t>
  </si>
  <si>
    <t>5. CONDICIONES DEL TRABAJO</t>
  </si>
  <si>
    <t>5.1. REQUERIMIENTOS FÍSICOS  Y MENTALES</t>
  </si>
  <si>
    <t>PORCENTAJE DE LA JORNADA LABORAL</t>
  </si>
  <si>
    <t>1 - 25%</t>
  </si>
  <si>
    <t>26 - 50%</t>
  </si>
  <si>
    <t>51 - 75%</t>
  </si>
  <si>
    <t>5.1.1 CARGA MENTAL</t>
  </si>
  <si>
    <t>a. Recibir y producir información oral/escrita</t>
  </si>
  <si>
    <t>b. Análisis y comprensión de información</t>
  </si>
  <si>
    <t>c. Emitir respuestas rápidas</t>
  </si>
  <si>
    <t>d. Atención</t>
  </si>
  <si>
    <t>e. Concentración</t>
  </si>
  <si>
    <t>f. Memoria</t>
  </si>
  <si>
    <t>g. Observación</t>
  </si>
  <si>
    <t>h. Repetitividad</t>
  </si>
  <si>
    <t>i. Monotonía</t>
  </si>
  <si>
    <t>j. Habilidad para solucionar problemas</t>
  </si>
  <si>
    <t>5.1.2 SENSOPERCEPCIÓN</t>
  </si>
  <si>
    <t>a. Integración sensorial requerida</t>
  </si>
  <si>
    <t>b. Percepción gustativa</t>
  </si>
  <si>
    <t>c. Percepción olfatoria</t>
  </si>
  <si>
    <t>d. Percepción táctil</t>
  </si>
  <si>
    <t>e. Percepción visual</t>
  </si>
  <si>
    <t>f. Percepción auditiva</t>
  </si>
  <si>
    <t>g. Sensibilidad profunda</t>
  </si>
  <si>
    <t>h. Motricidad gruesa</t>
  </si>
  <si>
    <t>i. Motricidad fina</t>
  </si>
  <si>
    <t>5.1.3 CARGA FÍSICA</t>
  </si>
  <si>
    <t>Requerimientos posturales</t>
  </si>
  <si>
    <t>a. Postura bípeda</t>
  </si>
  <si>
    <t>b. Postura sedente</t>
  </si>
  <si>
    <t>c. Posición en rodillas</t>
  </si>
  <si>
    <t>d. Posición en cuclillas</t>
  </si>
  <si>
    <t>e. Otros ( cuales)</t>
  </si>
  <si>
    <t>Requerimientos de fuerza</t>
  </si>
  <si>
    <t>f. Desplazamientos</t>
  </si>
  <si>
    <t>g. Transporte de pesos</t>
  </si>
  <si>
    <t>h. Alcanzar</t>
  </si>
  <si>
    <t>i. Dejar</t>
  </si>
  <si>
    <t>j. Halar</t>
  </si>
  <si>
    <t>k. Empujar</t>
  </si>
  <si>
    <t>l. Levantar</t>
  </si>
  <si>
    <t>m. Rapidez de reacción</t>
  </si>
  <si>
    <t>Requerimientos de movimiento</t>
  </si>
  <si>
    <t>n. Cabeza</t>
  </si>
  <si>
    <t>X</t>
  </si>
  <si>
    <t>o. Tronco</t>
  </si>
  <si>
    <t>p. Miembros Superiores</t>
  </si>
  <si>
    <t>q. Miembros Inferiores</t>
  </si>
  <si>
    <t>5.2 Estructura organizacional</t>
  </si>
  <si>
    <t>5.3 Recursos Fisicos o mecánicos</t>
  </si>
  <si>
    <t>5.5 Horarios de trabajo y jornada laboral</t>
  </si>
  <si>
    <t>Escritorio</t>
  </si>
  <si>
    <t>Tipo  de jornada</t>
  </si>
  <si>
    <t>Horario a cubrir</t>
  </si>
  <si>
    <t>Silla de Computador</t>
  </si>
  <si>
    <t xml:space="preserve">Ordinaria  Diurna </t>
  </si>
  <si>
    <t>Papeleria</t>
  </si>
  <si>
    <t>Archivadores</t>
  </si>
  <si>
    <t>5.4 Recursos Tecnologicos y Herramientas Informaticas</t>
  </si>
  <si>
    <t>Ordinaria Mixta (nocturna y diurna)</t>
  </si>
  <si>
    <t>Computador</t>
  </si>
  <si>
    <t>Impresora - escáner</t>
  </si>
  <si>
    <t>Extraordinaria (horas extras)</t>
  </si>
  <si>
    <t>6. EXPOSICIÓN A FACTORES DE RIESGO</t>
  </si>
  <si>
    <t>NIVEL DE EXPOSICIÓN</t>
  </si>
  <si>
    <t>BAJO</t>
  </si>
  <si>
    <t>MEDIO</t>
  </si>
  <si>
    <t>ALTO</t>
  </si>
  <si>
    <t>6.1 FÍSICOS</t>
  </si>
  <si>
    <t>a. Iluminación</t>
  </si>
  <si>
    <t>b. Ruido</t>
  </si>
  <si>
    <t>c. Temperatura</t>
  </si>
  <si>
    <t>d. Vibración</t>
  </si>
  <si>
    <t>e. Radiaciones no ionizantes</t>
  </si>
  <si>
    <t>f.  Radiaciones ionizantes</t>
  </si>
  <si>
    <t>g. Presión atmosferica</t>
  </si>
  <si>
    <t>6.2.BIOMECANICOS</t>
  </si>
  <si>
    <t>a. Postura</t>
  </si>
  <si>
    <t>b. Esfuerzo</t>
  </si>
  <si>
    <t>c. Movimientos repetitivos</t>
  </si>
  <si>
    <t>d. Manipulación de cargas</t>
  </si>
  <si>
    <t>6.3 QUÍMICOS</t>
  </si>
  <si>
    <t>a. Polvos organicos e inorganicos</t>
  </si>
  <si>
    <t>b. Fibras</t>
  </si>
  <si>
    <t>c. Liquidos (nieblas y rocios)</t>
  </si>
  <si>
    <t>d. Gases y vapores</t>
  </si>
  <si>
    <t>e. Humos metálicos, no metálicos</t>
  </si>
  <si>
    <t>f. Material particulado</t>
  </si>
  <si>
    <t>6.4 BIOLÓGICOS</t>
  </si>
  <si>
    <t>a. Virus</t>
  </si>
  <si>
    <t>b. Bacterias</t>
  </si>
  <si>
    <t>c. Hongos</t>
  </si>
  <si>
    <t>d. Ricketsias</t>
  </si>
  <si>
    <t>f.  Parasitos</t>
  </si>
  <si>
    <t>g. Picaduras</t>
  </si>
  <si>
    <t>h. Mordeduras</t>
  </si>
  <si>
    <t>i. Fluídos y excrementos</t>
  </si>
  <si>
    <t>6.5 PSICOSOCIALES</t>
  </si>
  <si>
    <t>a. Gestión organizacional</t>
  </si>
  <si>
    <t xml:space="preserve">b. Características de la organización del trabajo </t>
  </si>
  <si>
    <t xml:space="preserve">c. Características del grupo social de trabajo </t>
  </si>
  <si>
    <t>d. Condiciones de la tarea</t>
  </si>
  <si>
    <t>f.  Interfase persona tarea</t>
  </si>
  <si>
    <t xml:space="preserve">h. Jornada de trabajo </t>
  </si>
  <si>
    <t>6.6  CONDICIONES DE SEGURIDAD</t>
  </si>
  <si>
    <t>a. Mecánicos</t>
  </si>
  <si>
    <t>b. Eléctricos</t>
  </si>
  <si>
    <t>c. Locativo</t>
  </si>
  <si>
    <t>d.Tecnológico</t>
  </si>
  <si>
    <t>e. Accidentes de tránsito</t>
  </si>
  <si>
    <t xml:space="preserve">f.  Público </t>
  </si>
  <si>
    <t xml:space="preserve">g. Alturas </t>
  </si>
  <si>
    <t>h. Espacios confinados</t>
  </si>
  <si>
    <t>6.7  FENÓMENOS NATURALES</t>
  </si>
  <si>
    <t>a. Sismo</t>
  </si>
  <si>
    <t>b. Terremoto</t>
  </si>
  <si>
    <t>c. Vendaval</t>
  </si>
  <si>
    <t>d. Inundación</t>
  </si>
  <si>
    <t>e. Derrumbes</t>
  </si>
  <si>
    <t>f. Precipitaciones</t>
  </si>
  <si>
    <t xml:space="preserve">7. DESCRIPCIÓN DE FACTORES DE RIESGO  </t>
  </si>
  <si>
    <t xml:space="preserve">Cuál? </t>
  </si>
  <si>
    <t xml:space="preserve">8. DOTACIÓN  REQUERIDA  </t>
  </si>
  <si>
    <t>El cargo Requiere Dotación</t>
  </si>
  <si>
    <t>SI</t>
  </si>
  <si>
    <t>No</t>
  </si>
  <si>
    <t>9. ELEMENTOS DE PROTECCIÓN</t>
  </si>
  <si>
    <t>El cargo Requiere elementos de protección personal?</t>
  </si>
  <si>
    <t xml:space="preserve">Cuáles? </t>
  </si>
  <si>
    <t xml:space="preserve">10. EXÁMENES OCUPACIONALES </t>
  </si>
  <si>
    <t>TIPO</t>
  </si>
  <si>
    <t>PERIODICIDAD</t>
  </si>
  <si>
    <t>OBSERVACIONES</t>
  </si>
  <si>
    <t>INGRESO</t>
  </si>
  <si>
    <t>PERIÓDICO</t>
  </si>
  <si>
    <t>RETIRO</t>
  </si>
  <si>
    <t>a. Examen médico ocupacional</t>
  </si>
  <si>
    <t>b. Examen optometría</t>
  </si>
  <si>
    <t>c. Audiometría</t>
  </si>
  <si>
    <t>d. Espirometría</t>
  </si>
  <si>
    <t>e. Anexo otoneurológico</t>
  </si>
  <si>
    <t>f. Anexo manipulador de alimentos</t>
  </si>
  <si>
    <t>g. Cuadro Hemático</t>
  </si>
  <si>
    <t>h. Transaminasas</t>
  </si>
  <si>
    <t>i. Glicemia pre</t>
  </si>
  <si>
    <t>k. Colesterol total y triglicéridos</t>
  </si>
  <si>
    <t>l. Cultivo faríngeo</t>
  </si>
  <si>
    <t>*La periocidad de los examenes lo define la empresa</t>
  </si>
  <si>
    <t>Elaborado por:</t>
  </si>
  <si>
    <t>Elaborado por 
Fisioterapeuta SO:</t>
  </si>
  <si>
    <t>Fecha:</t>
  </si>
  <si>
    <t xml:space="preserve">Elaborado por 
Médico SO: </t>
  </si>
  <si>
    <t>Revisado Director Gestión Humana / Psicóloga</t>
  </si>
  <si>
    <t xml:space="preserve">Fecha: </t>
  </si>
  <si>
    <t>Revisado Jefe Inmediato</t>
  </si>
  <si>
    <t xml:space="preserve">SISTEMA GESTIÓN AES COLOMBIA
MATRIZ DE PROFESIOGRAMA </t>
  </si>
  <si>
    <t>CO-SS-PP-017-F5</t>
  </si>
  <si>
    <t>AREA</t>
  </si>
  <si>
    <t>CARGO</t>
  </si>
  <si>
    <t>RIESGO EFECTO</t>
  </si>
  <si>
    <t>VALORACIÓN PRE-INGRESO SEGÚN REQUERIMIENTO DEL CARGO</t>
  </si>
  <si>
    <t>EVALUACIÓN MÉDICA PERIÓDICA</t>
  </si>
  <si>
    <t>EVALUACIÓN MÉDICA DE EGRESO</t>
  </si>
  <si>
    <t>PROGRAMA DE VIGILANCIA EPIDEMIOLOGICA</t>
  </si>
  <si>
    <t>Condiciones deseables o Hallazgos que generan limitación, restricción o solicitud de reubicación</t>
  </si>
  <si>
    <t>EXAMEN MEDICO
(VERIFICAR ANTECEDENTES)</t>
  </si>
  <si>
    <t xml:space="preserve">OSTEOMUSCULAR
</t>
  </si>
  <si>
    <t xml:space="preserve">OPTOMETRIA
</t>
  </si>
  <si>
    <t>AUDIOMETRÍA</t>
  </si>
  <si>
    <t>COMPLEMENTARIOS</t>
  </si>
  <si>
    <t>EXAMEN MEDICO</t>
  </si>
  <si>
    <t>BIOMECANICO</t>
  </si>
  <si>
    <t>OPTOMETRIA</t>
  </si>
  <si>
    <t>ESTILOS DE VIDA SALUDABLE</t>
  </si>
  <si>
    <t>PREVENCION DE LESIONES OSTEOMUSCULARES</t>
  </si>
  <si>
    <t>VISUAL</t>
  </si>
  <si>
    <t>Conductores, operarios</t>
  </si>
  <si>
    <r>
      <rPr>
        <b/>
        <sz val="9"/>
        <color theme="1"/>
        <rFont val="Calibri"/>
        <family val="2"/>
        <scheme val="minor"/>
      </rPr>
      <t>Biomecánico</t>
    </r>
    <r>
      <rPr>
        <sz val="9"/>
        <color theme="1"/>
        <rFont val="Calibri"/>
        <family val="2"/>
        <scheme val="minor"/>
      </rPr>
      <t xml:space="preserve">
Postura prolongada, mantenida y forzada.
Manipulacion de cargas
</t>
    </r>
    <r>
      <rPr>
        <b/>
        <sz val="9"/>
        <color theme="1"/>
        <rFont val="Calibri"/>
        <family val="2"/>
        <scheme val="minor"/>
      </rPr>
      <t xml:space="preserve">Biológico </t>
    </r>
    <r>
      <rPr>
        <sz val="9"/>
        <color theme="1"/>
        <rFont val="Calibri"/>
        <family val="2"/>
        <scheme val="minor"/>
      </rPr>
      <t xml:space="preserve">
Contacto con agentes infecciosos y biológicos   generados por aire infectado o por contacto con material contaminado (baños).
(Ingerir alimentos sin tener las manos limpias o en recipientes sucios, cuando se tiene gripa y no utilizan tapabocas, por evadir normas de bioseguridad) 
</t>
    </r>
    <r>
      <rPr>
        <b/>
        <sz val="9"/>
        <color theme="1"/>
        <rFont val="Calibri"/>
        <family val="2"/>
        <scheme val="minor"/>
      </rPr>
      <t>Fisico</t>
    </r>
    <r>
      <rPr>
        <sz val="9"/>
        <color theme="1"/>
        <rFont val="Calibri"/>
        <family val="2"/>
        <scheme val="minor"/>
      </rPr>
      <t xml:space="preserve">
Iluminación, brillos y deslumbramientos 
(Luz visible por exceso o deficiencia)
Radiaciones no ionizantes (Exposición a luz solar sin bloqueador)
Temperaturas: Cambios de temperaturas
Exposición a ruido. 
</t>
    </r>
    <r>
      <rPr>
        <b/>
        <sz val="9"/>
        <color theme="1"/>
        <rFont val="Calibri"/>
        <family val="2"/>
        <scheme val="minor"/>
      </rPr>
      <t>Químico</t>
    </r>
    <r>
      <rPr>
        <sz val="9"/>
        <color theme="1"/>
        <rFont val="Calibri"/>
        <family val="2"/>
        <scheme val="minor"/>
      </rPr>
      <t xml:space="preserve">: Exposición a material  particulado, Exposición a humos generados por los vehículos.
</t>
    </r>
    <r>
      <rPr>
        <b/>
        <sz val="9"/>
        <color theme="1"/>
        <rFont val="Calibri"/>
        <family val="2"/>
        <scheme val="minor"/>
      </rPr>
      <t xml:space="preserve">Psicosocial </t>
    </r>
    <r>
      <rPr>
        <sz val="9"/>
        <color theme="1"/>
        <rFont val="Calibri"/>
        <family val="2"/>
        <scheme val="minor"/>
      </rPr>
      <t xml:space="preserve">
Condiciones de la tarea (carga mental, contenido de la tarea, demandas emocionales, sistemas de control y definición de roles)
</t>
    </r>
    <r>
      <rPr>
        <b/>
        <sz val="9"/>
        <color theme="1"/>
        <rFont val="Calibri"/>
        <family val="2"/>
        <scheme val="minor"/>
      </rPr>
      <t xml:space="preserve">Locativo
</t>
    </r>
    <r>
      <rPr>
        <sz val="9"/>
        <color theme="1"/>
        <rFont val="Calibri"/>
        <family val="2"/>
        <scheme val="minor"/>
      </rPr>
      <t xml:space="preserve">(sistemas y medios de almacenamiento), superficies de trabajo (irregulares, deslizantes, con diferencia del nivel), condiciones de orden y aseo, (caídas de objeto)  caida de paredes o puertas en vidrios, caida de elementos almacenados.
</t>
    </r>
    <r>
      <rPr>
        <b/>
        <sz val="9"/>
        <color theme="1"/>
        <rFont val="Calibri"/>
        <family val="2"/>
        <scheme val="minor"/>
      </rPr>
      <t>Mecánico</t>
    </r>
    <r>
      <rPr>
        <sz val="9"/>
        <color theme="1"/>
        <rFont val="Calibri"/>
        <family val="2"/>
        <scheme val="minor"/>
      </rPr>
      <t xml:space="preserve">:Conducción de vehículos motorizados o no motorizados. 
</t>
    </r>
    <r>
      <rPr>
        <b/>
        <sz val="9"/>
        <color theme="1"/>
        <rFont val="Calibri"/>
        <family val="2"/>
        <scheme val="minor"/>
      </rPr>
      <t>Público:</t>
    </r>
    <r>
      <rPr>
        <sz val="9"/>
        <color theme="1"/>
        <rFont val="Calibri"/>
        <family val="2"/>
        <scheme val="minor"/>
      </rPr>
      <t xml:space="preserve"> (Desplazamiento a las actividades delegadas por la organización: celebraciones, actividades de dia diferente y el desplazamiento y visitas a clientes y proveedores)
Condiciones viales, manejo de vehículos, circulación mixta.
Robos, atracos, paros, terrorismo, etc
</t>
    </r>
  </si>
  <si>
    <t>predominio miembros superiores, columna y miembros inferiores</t>
  </si>
  <si>
    <t>20 /20 AO con o sin corrección.
No alteración de colores.</t>
  </si>
  <si>
    <t>Hipoacusia neurosensorial bilateral</t>
  </si>
  <si>
    <t>Prueba de alcohol y drogas
Cuadro hemático
Glicemia</t>
  </si>
  <si>
    <t>Examen Médico con énfasis en osteomuscular predominio miembro superior, columna y miembro inferior</t>
  </si>
  <si>
    <t>según programa de vigilancia biomecanico empresarial</t>
  </si>
  <si>
    <t>Examen médico en búsqueda de enfermedades laborales o secuelas de accidente laboral</t>
  </si>
  <si>
    <t>SEGÚN PROGRAMA DE RIESGO CARDIOVASCULAR DE LA EMPRESA</t>
  </si>
  <si>
    <t>SEGÚN PROGRAMA DE RIESGO BIOMECANICO DE LA EMPRESA</t>
  </si>
  <si>
    <t>SEGÚN PROGRAMA DE RIESGO VISUAL} DE LA EMPRESA</t>
  </si>
  <si>
    <r>
      <rPr>
        <b/>
        <sz val="10"/>
        <rFont val="Calibri"/>
        <family val="2"/>
        <scheme val="minor"/>
      </rPr>
      <t>OPTOMETRÍA</t>
    </r>
    <r>
      <rPr>
        <sz val="10"/>
        <rFont val="Calibri"/>
        <family val="2"/>
        <scheme val="minor"/>
      </rPr>
      <t xml:space="preserve">
</t>
    </r>
    <r>
      <rPr>
        <b/>
        <u/>
        <sz val="10"/>
        <rFont val="Calibri"/>
        <family val="2"/>
        <scheme val="minor"/>
      </rPr>
      <t>Aptitud</t>
    </r>
    <r>
      <rPr>
        <b/>
        <sz val="10"/>
        <rFont val="Calibri"/>
        <family val="2"/>
        <scheme val="minor"/>
      </rPr>
      <t xml:space="preserve">: </t>
    </r>
    <r>
      <rPr>
        <sz val="10"/>
        <rFont val="Calibri"/>
        <family val="2"/>
        <scheme val="minor"/>
      </rPr>
      <t xml:space="preserve">
• Agudeza visual de lejos= 20/30 (0,67) o mas binocular, con la mejor corrección.
• Agudeza visual de cerca = visión en ambos ojos de 1 m (0,48) o mas con la mejor corrección.
• Campo visual igual o superior a 120° en el plano horizontal y de 70° en el plano vertical.
• En el examen binocular el campo visual central no ha de presentar escotomas absolutos en puntos correspondientes de ambos ojos ni escotomas relativos significativos en la sensibilidad retiniana. 
• Función de sensibilidad al contraste normal.
• Tiempo de recuperación de menos de 3 segundos al encandilamiento o estrés luminoso. 
• No hay limite en el valor de Phoria siempre y cuando no se presente Diplopia. 
• Policromia normal.
</t>
    </r>
    <r>
      <rPr>
        <b/>
        <u/>
        <sz val="10"/>
        <rFont val="Calibri"/>
        <family val="2"/>
        <scheme val="minor"/>
      </rPr>
      <t>No apto</t>
    </r>
    <r>
      <rPr>
        <sz val="10"/>
        <rFont val="Calibri"/>
        <family val="2"/>
        <scheme val="minor"/>
      </rPr>
      <t xml:space="preserve">: 
• Paciente con ojo único.
• No se admite cirugía refractiva (distinta de Afaquia).
• No se admiten Afaquias y Pseudoafaquias.
• No deben existir alteraciones significativas en la capacidad de recuperación al deslumbramiento ni alteraciones de la visión mesopica. 
• No se admiten Ptosis ni Lagosftolmos que afecten la visión en los limites y condiciones señaladas. 
• Nistagmus.
• Defectos en la visión binocular ni estrabismos.
• No se admiten Ptosis ni Lagosftolmos que afecten la visión en los limites y condiciones señaladas. 
• Patologías progresivas que no permitan alcanzar los niveles requeridos para conducción segura.
</t>
    </r>
  </si>
  <si>
    <r>
      <rPr>
        <b/>
        <sz val="10"/>
        <rFont val="Calibri"/>
        <family val="2"/>
        <scheme val="minor"/>
      </rPr>
      <t xml:space="preserve">AUDIOMETRIA: </t>
    </r>
    <r>
      <rPr>
        <sz val="10"/>
        <rFont val="Calibri"/>
        <family val="2"/>
        <scheme val="minor"/>
      </rPr>
      <t xml:space="preserve">
•  La audición debe ser normal, 0 – 20 dB.
•  25 –40 dB Hipoacusia leve, apto con restricción.
</t>
    </r>
    <r>
      <rPr>
        <b/>
        <sz val="10"/>
        <rFont val="Calibri"/>
        <family val="2"/>
        <scheme val="minor"/>
      </rPr>
      <t>No apto</t>
    </r>
    <r>
      <rPr>
        <sz val="10"/>
        <rFont val="Calibri"/>
        <family val="2"/>
        <scheme val="minor"/>
      </rPr>
      <t>: Alteraciones auditivas que puedan ser agravadas por la exposición a ruido, o alteraciones auditivas que comprometan las bandas conversacionales. Audiometrías con Larsen II o III.</t>
    </r>
  </si>
  <si>
    <r>
      <rPr>
        <b/>
        <sz val="10"/>
        <rFont val="Calibri"/>
        <family val="2"/>
        <scheme val="minor"/>
      </rPr>
      <t xml:space="preserve">OSTEOMUSCULAR
</t>
    </r>
    <r>
      <rPr>
        <b/>
        <u/>
        <sz val="10"/>
        <rFont val="Calibri"/>
        <family val="2"/>
        <scheme val="minor"/>
      </rPr>
      <t>Apto:</t>
    </r>
    <r>
      <rPr>
        <b/>
        <sz val="10"/>
        <rFont val="Calibri"/>
        <family val="2"/>
        <scheme val="minor"/>
      </rPr>
      <t xml:space="preserve">
</t>
    </r>
    <r>
      <rPr>
        <sz val="10"/>
        <rFont val="Calibri"/>
        <family val="2"/>
        <scheme val="minor"/>
      </rPr>
      <t xml:space="preserve">• No debe existir ninguna alteración que impida la posición sedente normal o un manejo eficaz de los mandos y dispositivos del vehículo, o que requiera para ello de posiciones atípicas o fatigosas, ni afecciones o anomalías que precisen adaptaciones, restricciones u otras limitaciones en personas, vehículos o de circulación.
• No se admiten tallas que originen una posición de conducción incompatible con el manejo seguro del vehículo o con la correcta visibilidad por parte del conductor.
• Verificar uso de relajantes musculares, análgesicos
</t>
    </r>
    <r>
      <rPr>
        <b/>
        <u/>
        <sz val="10"/>
        <rFont val="Calibri"/>
        <family val="2"/>
        <scheme val="minor"/>
      </rPr>
      <t>No aptitud:</t>
    </r>
    <r>
      <rPr>
        <sz val="10"/>
        <rFont val="Calibri"/>
        <family val="2"/>
        <scheme val="minor"/>
      </rPr>
      <t xml:space="preserve">
•  Alteraciones osteomusculares tales como: hernias o desviaciones de discos vertebrales que se puedan agravar por el manejo de cargas o las posturas forzadas.
•  No  trastornos osteomusculares no tratados o que impidan la movilidad y/o desplazamiento o que sean crónicos progresivos como artritis reumatoide, no deformidades o limitaciones en manos o miembros inferiores que impida la habilidad manual y/o de digitación
</t>
    </r>
    <r>
      <rPr>
        <b/>
        <sz val="10"/>
        <rFont val="Calibri"/>
        <family val="2"/>
        <scheme val="minor"/>
      </rPr>
      <t xml:space="preserve">
</t>
    </r>
    <r>
      <rPr>
        <sz val="10"/>
        <rFont val="Calibri"/>
        <family val="2"/>
        <scheme val="minor"/>
      </rPr>
      <t xml:space="preserve">
</t>
    </r>
  </si>
  <si>
    <r>
      <rPr>
        <b/>
        <sz val="10"/>
        <rFont val="Calibri"/>
        <family val="2"/>
        <scheme val="minor"/>
      </rPr>
      <t xml:space="preserve">Psíquico:
</t>
    </r>
    <r>
      <rPr>
        <b/>
        <u/>
        <sz val="10"/>
        <rFont val="Calibri"/>
        <family val="2"/>
        <scheme val="minor"/>
      </rPr>
      <t>No apto:</t>
    </r>
    <r>
      <rPr>
        <b/>
        <sz val="10"/>
        <rFont val="Calibri"/>
        <family val="2"/>
        <scheme val="minor"/>
      </rPr>
      <t xml:space="preserve"> </t>
    </r>
    <r>
      <rPr>
        <sz val="10"/>
        <rFont val="Calibri"/>
        <family val="2"/>
        <scheme val="minor"/>
      </rPr>
      <t xml:space="preserve">Trastornos del estado de ánimo; depresión, ansiedad,  manía, hipomanía, bipolares, esquizofrenia, psicosis, trastornos de la personalidad, trastornos disociativos. Uso de antipsicoticos, moduladores del estado de ánimo.
No se admiten aspirantes con antecedentes de consumo de drogas, abuso de medicamentos o alcohol o pruebas positivas. </t>
    </r>
  </si>
  <si>
    <r>
      <rPr>
        <b/>
        <u/>
        <sz val="10"/>
        <rFont val="Calibri"/>
        <family val="2"/>
        <scheme val="minor"/>
      </rPr>
      <t xml:space="preserve">Cardiovascular
</t>
    </r>
    <r>
      <rPr>
        <sz val="10"/>
        <rFont val="Calibri"/>
        <family val="2"/>
        <scheme val="minor"/>
      </rPr>
      <t xml:space="preserve">• Hipertensión arterial no controlada
• No debe existir ninguna alteración que afecte a la dinámica cardiaca con signos objetivos y funcionales de descompensación o síncope.
• No debe existir arritmia maligna durante los últimos seis meses que origine o haya podido originar una pérdida de atención o un síncope en el conductor, salvo en los casos con antecedente de terapia curativa e informe favorable del cardiólogo.
• No debe existir utilización de prótesis valvulares cardíacas o marcapasos.
• No debe existir implantación de desfibrilador automático implantable.
• No se admite la cirugía de revascularización ni la revascularización percutánea.
• No deben existir signos de afección orgánica ni valores de presión arterial descompensados que supongan riesgo en la conducción.
• No deben existir aneurismas de grandes vasos. Se admite su corrección quirúrgica, siempre que exista un resultado satisfactorio de ésta y no haya clínica de isquemia cardíaca.
• En caso de arteriopatía periférica, se valorará la posible asociación de cardiopatía isquémica.
</t>
    </r>
  </si>
  <si>
    <r>
      <rPr>
        <b/>
        <u/>
        <sz val="10"/>
        <rFont val="Calibri"/>
        <family val="2"/>
        <scheme val="minor"/>
      </rPr>
      <t xml:space="preserve"> Hematológico:</t>
    </r>
    <r>
      <rPr>
        <sz val="10"/>
        <rFont val="Calibri"/>
        <family val="2"/>
        <scheme val="minor"/>
      </rPr>
      <t xml:space="preserve">
• No se admiten anemias, leucopenias o trombopenias severas o moderadas de carácter agudo en los últimos tres meses.
•  No se admiten trastornos de coagulación que requieran tratamiento sustitutivo habitual.
</t>
    </r>
  </si>
  <si>
    <r>
      <rPr>
        <b/>
        <u/>
        <sz val="10"/>
        <rFont val="Calibri"/>
        <family val="2"/>
        <scheme val="minor"/>
      </rPr>
      <t xml:space="preserve"> Respiratorio:</t>
    </r>
    <r>
      <rPr>
        <sz val="10"/>
        <rFont val="Calibri"/>
        <family val="2"/>
        <scheme val="minor"/>
      </rPr>
      <t xml:space="preserve">
• No deben existir disneas permanentes en reposo o de esfuerzo leve.
•  No se permiten el síndrome de apneas obstructivas del sueño, los trastornos relacionados con el mismo, ni otras causas de excesiva somnolencia diurna.
•  No deben existir trastornos pulmonares pleurales diafragmáticos y mediastínicos que determinen incapacidad funcional.
•  Verificar Uso de antihistamínicos
</t>
    </r>
  </si>
  <si>
    <r>
      <rPr>
        <b/>
        <u/>
        <sz val="10"/>
        <rFont val="Calibri"/>
        <family val="2"/>
        <scheme val="minor"/>
      </rPr>
      <t xml:space="preserve">Endocrinológico: </t>
    </r>
    <r>
      <rPr>
        <sz val="10"/>
        <rFont val="Calibri"/>
        <family val="2"/>
        <scheme val="minor"/>
      </rPr>
      <t xml:space="preserve">
• IMC: mayor  30
• Hipoglicemia
• Diabetes Mellitus Descompensada
• Hipotiroidismo no controlado
• Diabetes Mellitus Descompensada
• Hipotiroidismo no controlado
</t>
    </r>
  </si>
  <si>
    <r>
      <rPr>
        <b/>
        <u/>
        <sz val="10"/>
        <rFont val="Calibri"/>
        <family val="2"/>
        <scheme val="minor"/>
      </rPr>
      <t>Neurológico:</t>
    </r>
    <r>
      <rPr>
        <sz val="10"/>
        <rFont val="Calibri"/>
        <family val="2"/>
        <scheme val="minor"/>
      </rPr>
      <t xml:space="preserve">
• No se permiten crisis epilépticas convulsivas o crisis con perdida de la conciencia en el ultimo año.
• No deben existir alteraciones del equilibrio (vértigos, inestabilidad, mareo) permanentes, evolutivos o intensos, ya sean de origen otológico o de otro tipo.</t>
    </r>
  </si>
  <si>
    <t>SISTEMA GESTIÓN AES COLOMBIA
ESCALA PARA LA EVALUACIÓN GENERAL DE FATIGA-
CHECK LIST INDIVIDUAL STRENGHT (CIS)</t>
  </si>
  <si>
    <t>CO-SS-PP-017-F6</t>
  </si>
  <si>
    <t>1. DATOS SOCIODEMOGRAFICOS Y DEL TRABAJADOR</t>
  </si>
  <si>
    <t>Nombre</t>
  </si>
  <si>
    <t>Edad</t>
  </si>
  <si>
    <t>Género</t>
  </si>
  <si>
    <t>Documento de identidad</t>
  </si>
  <si>
    <t>Cargo</t>
  </si>
  <si>
    <t>F</t>
  </si>
  <si>
    <t>M</t>
  </si>
  <si>
    <t>Nivel de escolaridad</t>
  </si>
  <si>
    <t>Área de trabajo</t>
  </si>
  <si>
    <t>Antigüedad en la institución</t>
  </si>
  <si>
    <t>Tipo de contrato</t>
  </si>
  <si>
    <t>N° de hijos o personas a cargo</t>
  </si>
  <si>
    <t>Realiza turnos</t>
  </si>
  <si>
    <t>Trabaja en otro sitio</t>
  </si>
  <si>
    <t>FECHA DE REALIZACIÓN</t>
  </si>
  <si>
    <t xml:space="preserve">A continuación se plantean distintas afirmaciones que dicen relacionarse con como Usted se siente. Para responder, considere las últimas dos semanas incluido el día de hoy.
Debe dar cuenta de cuán verdadera es para usted la afirmación, utilizando una escala del 1 al 7. Donde  1= sí, esto es totalmente verdadero y 7=No, esto no es verdadero. </t>
  </si>
  <si>
    <t>A. Señale la opción de respuesta que más representa lo que Usted siente.</t>
  </si>
  <si>
    <t xml:space="preserve">SITUACIONES </t>
  </si>
  <si>
    <t>Sí, es cierto</t>
  </si>
  <si>
    <t>No, esto no es cierto</t>
  </si>
  <si>
    <t>1. Me siento cansado(a)</t>
  </si>
  <si>
    <t>2. Me siento muy activo(a)</t>
  </si>
  <si>
    <t xml:space="preserve">3. Pensar requiere mucho esfuerzo </t>
  </si>
  <si>
    <t>4. Físicamente me siento exhausto</t>
  </si>
  <si>
    <t>5. Siento ganas de realizar cosas agradables</t>
  </si>
  <si>
    <t>6. Me siento en forma</t>
  </si>
  <si>
    <t>7. He hecho mucho en un solo día</t>
  </si>
  <si>
    <t>8.  Cuando estoy hacienndo algo puedo  concentrar bien</t>
  </si>
  <si>
    <t>9. Me siento débil</t>
  </si>
  <si>
    <t>10. No hago mucho durante el día</t>
  </si>
  <si>
    <t>11. Mi concentración es buena</t>
  </si>
  <si>
    <t>12. Me siento descansado (a)</t>
  </si>
  <si>
    <t>13. Tengo problemas para concentrame</t>
  </si>
  <si>
    <t>14.Siento que tengo una mala condición física</t>
  </si>
  <si>
    <t>15. Tengo muchos proyectos/ planes</t>
  </si>
  <si>
    <t>16. Me canso rápidamente</t>
  </si>
  <si>
    <t>17. Siento que tengo un bajo rendimiento</t>
  </si>
  <si>
    <t>18. No siento deseos de hacer nada</t>
  </si>
  <si>
    <t>19. Mis pensamientos vagan fácilmente</t>
  </si>
  <si>
    <t>20. Físicamente me siento en buena forma</t>
  </si>
  <si>
    <t>SUBESCALAS</t>
  </si>
  <si>
    <t>PUNTUACIÓN BAJA</t>
  </si>
  <si>
    <t>PUNTUACIÓN MEDIA</t>
  </si>
  <si>
    <t>PUNTUACIÓN ALTA</t>
  </si>
  <si>
    <r>
      <t>1.</t>
    </r>
    <r>
      <rPr>
        <b/>
        <sz val="7"/>
        <rFont val="Arial"/>
        <family val="2"/>
      </rPr>
      <t xml:space="preserve">     </t>
    </r>
    <r>
      <rPr>
        <b/>
        <sz val="10"/>
        <rFont val="Arial"/>
        <family val="2"/>
      </rPr>
      <t>Sensación subjetiva de fatiga</t>
    </r>
  </si>
  <si>
    <t>8 – 31</t>
  </si>
  <si>
    <t>33 - 56</t>
  </si>
  <si>
    <r>
      <t>2.</t>
    </r>
    <r>
      <rPr>
        <b/>
        <sz val="7"/>
        <rFont val="Arial"/>
        <family val="2"/>
      </rPr>
      <t xml:space="preserve">     </t>
    </r>
    <r>
      <rPr>
        <b/>
        <sz val="10"/>
        <rFont val="Arial"/>
        <family val="2"/>
      </rPr>
      <t>Concentración</t>
    </r>
  </si>
  <si>
    <t>5 – 19</t>
  </si>
  <si>
    <t>21 - 35</t>
  </si>
  <si>
    <r>
      <t>3.</t>
    </r>
    <r>
      <rPr>
        <b/>
        <sz val="7"/>
        <rFont val="Arial"/>
        <family val="2"/>
      </rPr>
      <t xml:space="preserve">     </t>
    </r>
    <r>
      <rPr>
        <b/>
        <sz val="10"/>
        <rFont val="Arial"/>
        <family val="2"/>
      </rPr>
      <t>Motivación</t>
    </r>
  </si>
  <si>
    <t>4 – 15</t>
  </si>
  <si>
    <t>17 - 28</t>
  </si>
  <si>
    <r>
      <t>4.</t>
    </r>
    <r>
      <rPr>
        <b/>
        <sz val="7"/>
        <rFont val="Arial"/>
        <family val="2"/>
      </rPr>
      <t xml:space="preserve">     </t>
    </r>
    <r>
      <rPr>
        <b/>
        <sz val="10"/>
        <rFont val="Arial"/>
        <family val="2"/>
      </rPr>
      <t>Actividad física</t>
    </r>
  </si>
  <si>
    <t>3 – 11</t>
  </si>
  <si>
    <t>13-21</t>
  </si>
  <si>
    <t>Puntuación total</t>
  </si>
  <si>
    <t>20 - 75</t>
  </si>
  <si>
    <t>77 - 140</t>
  </si>
  <si>
    <t>Interpretación</t>
  </si>
  <si>
    <t>NO FATIGA</t>
  </si>
  <si>
    <t>LIMÍTROFE</t>
  </si>
  <si>
    <t>FATIGA</t>
  </si>
  <si>
    <t>SISTEMA GESTIÓN AES COLOMBIA
MASLACH BURNOUT INVENTORY</t>
  </si>
  <si>
    <t>CO-SS-PP-017-F7</t>
  </si>
  <si>
    <t>Fecha de realización Test</t>
  </si>
  <si>
    <t>A continuación encontrará una serie de enunciados acerca de su trabajo y de sus sentimientos en él. Le pedimos su colaboración respondiendo a ellos como lo siente. No existen respuestas mejores o peores, la respuesta correcta es aquella que expresa verídicamente su propia existencia. Los resultados de este cuestionario son estrictamente confidenciales y en ningún caso accesibles a otras personas. Su objeto es contribuir al conocimiento de las condiciones de su trabajo y mejorar su nivel de satisfacción.</t>
  </si>
  <si>
    <t>Nunca
0</t>
  </si>
  <si>
    <t>Pocas veces al año
1</t>
  </si>
  <si>
    <t>Una vez al mes o menos 
2</t>
  </si>
  <si>
    <t>Algunas veces al mes
3</t>
  </si>
  <si>
    <t>Una vez a la semana 
4</t>
  </si>
  <si>
    <t>Algunas veces a la semana 
5</t>
  </si>
  <si>
    <t>Todos los días 
6</t>
  </si>
  <si>
    <t>Escriba en  la opción de respuesta que más representa lo que Usted siente.</t>
  </si>
  <si>
    <t>Me siento emocionalmente defraudado en mi trabajo</t>
  </si>
  <si>
    <t>Cuando termino mi jornada de trabajo me siento agotado</t>
  </si>
  <si>
    <t>Cuando me levanto por la mañana y me enfrento a otra jornada de trabajo me siento agotado</t>
  </si>
  <si>
    <t>Siento que puedo entender fácilmente a las personas que tengo que atender</t>
  </si>
  <si>
    <t>Siento que estoy tratando a algunos beneficiados de mí como si fuesen objetos impersonales.</t>
  </si>
  <si>
    <t>Siento que trabajar todo el día con la gente me cansa.</t>
  </si>
  <si>
    <t>Siento que trato con mucha efectividad los problemas de las personas a las que tengo que atender.</t>
  </si>
  <si>
    <t>Siento que mi trabajo me está desgastando</t>
  </si>
  <si>
    <t>Siento que estoy influyendo positivamente en las vidas de otras personas a través de mi trabajo</t>
  </si>
  <si>
    <t>Siento que me he hecho más duro con la gente</t>
  </si>
  <si>
    <t>Me preocupa que este trabajo me esté endureciendo emocionalmente</t>
  </si>
  <si>
    <t>Me siento muy enérgico en mi trabajo</t>
  </si>
  <si>
    <t>Me siento frustrado por el trabajo</t>
  </si>
  <si>
    <t>Siento que estoy demasiado tiempo en mi trabajo.</t>
  </si>
  <si>
    <t>Siento que realmente no me importa lo que les ocurra a las personas a las que tengo que atender profesionalmente</t>
  </si>
  <si>
    <t>Siento que trabajar en contacto directo con la gente me cansa</t>
  </si>
  <si>
    <t>Siento que puedo crear con facilidad un clima agradable en mi trabajo</t>
  </si>
  <si>
    <t>Me siento estimulado después de haber trabajado íntimamente con quienes tengo que atender</t>
  </si>
  <si>
    <t>Creo que consigo muchas cosas valiosas en este trabajo</t>
  </si>
  <si>
    <t>Me siento como si estuviera al límite de mis posibilidades</t>
  </si>
  <si>
    <t>Siento que en mi trabajo los problemas emocionales son tratados de forma adecuada.</t>
  </si>
  <si>
    <t>Me parece que los beneficiarios de mi trabajo me culpan de algunos de sus problemas.</t>
  </si>
  <si>
    <t xml:space="preserve">RESULTADO </t>
  </si>
  <si>
    <t xml:space="preserve">ITEM QUE EVALUA CADA SUB ESCALRA </t>
  </si>
  <si>
    <r>
      <t>1.</t>
    </r>
    <r>
      <rPr>
        <sz val="7"/>
        <color theme="1"/>
        <rFont val="Arial"/>
        <family val="2"/>
      </rPr>
      <t xml:space="preserve">     </t>
    </r>
    <r>
      <rPr>
        <sz val="10"/>
        <color theme="1"/>
        <rFont val="Arial"/>
        <family val="2"/>
      </rPr>
      <t xml:space="preserve">Agotamiento emocional </t>
    </r>
    <r>
      <rPr>
        <b/>
        <sz val="10"/>
        <color theme="1"/>
        <rFont val="Arial"/>
        <family val="2"/>
      </rPr>
      <t>(AE)</t>
    </r>
  </si>
  <si>
    <t>0-18</t>
  </si>
  <si>
    <t>19-26</t>
  </si>
  <si>
    <t>27-54</t>
  </si>
  <si>
    <t>1,2,3,6,8,13,14,16,20</t>
  </si>
  <si>
    <r>
      <t>2.</t>
    </r>
    <r>
      <rPr>
        <sz val="7"/>
        <color theme="1"/>
        <rFont val="Arial"/>
        <family val="2"/>
      </rPr>
      <t xml:space="preserve">     </t>
    </r>
    <r>
      <rPr>
        <sz val="10"/>
        <color theme="1"/>
        <rFont val="Arial"/>
        <family val="2"/>
      </rPr>
      <t xml:space="preserve">Despersonalización </t>
    </r>
    <r>
      <rPr>
        <b/>
        <sz val="10"/>
        <color theme="1"/>
        <rFont val="Arial"/>
        <family val="2"/>
      </rPr>
      <t>(DP)</t>
    </r>
  </si>
  <si>
    <t>0-5</t>
  </si>
  <si>
    <t>´6-9</t>
  </si>
  <si>
    <t>´10-30</t>
  </si>
  <si>
    <t>5,10,11,15,22</t>
  </si>
  <si>
    <r>
      <t>3.</t>
    </r>
    <r>
      <rPr>
        <sz val="7"/>
        <color theme="1"/>
        <rFont val="Arial"/>
        <family val="2"/>
      </rPr>
      <t xml:space="preserve">     </t>
    </r>
    <r>
      <rPr>
        <sz val="10"/>
        <color theme="1"/>
        <rFont val="Arial"/>
        <family val="2"/>
      </rPr>
      <t xml:space="preserve">Realización personal en el trabajo </t>
    </r>
    <r>
      <rPr>
        <b/>
        <sz val="10"/>
        <color theme="1"/>
        <rFont val="Arial"/>
        <family val="2"/>
      </rPr>
      <t>(RP)</t>
    </r>
  </si>
  <si>
    <t>0-33</t>
  </si>
  <si>
    <t>34-39</t>
  </si>
  <si>
    <t>40-56</t>
  </si>
  <si>
    <t>4,7,9,12,17,18,19,21</t>
  </si>
  <si>
    <t>SISTEMA GESTIÓN AES COLOMBIA
CUESTIONARIO DE OVIEDO DEL SUEÑO</t>
  </si>
  <si>
    <t>CO-SS-PP-017-F8</t>
  </si>
  <si>
    <t>Responda las siguientes preguntas, considere como ha estado su sueño durante el último mes.</t>
  </si>
  <si>
    <t>1. ¿Cómo de satisfecho ha estado con su sueño?</t>
  </si>
  <si>
    <t>Muy insatisfecho</t>
  </si>
  <si>
    <t>Bastante insatisfecho</t>
  </si>
  <si>
    <t>Insatisfecho</t>
  </si>
  <si>
    <t>Término medio</t>
  </si>
  <si>
    <t>Satisfecho</t>
  </si>
  <si>
    <t>Bastante satisfecho</t>
  </si>
  <si>
    <t>Muy satisfecho</t>
  </si>
  <si>
    <t>2. ¿Cuántos días a la semana ha tenido dificultades para…</t>
  </si>
  <si>
    <t>Ninguno</t>
  </si>
  <si>
    <t>1-2 días/sem</t>
  </si>
  <si>
    <t>3 días/sem</t>
  </si>
  <si>
    <t>4-5 días/sem</t>
  </si>
  <si>
    <t>6-7 
días /sem</t>
  </si>
  <si>
    <t>2.1</t>
  </si>
  <si>
    <t>Conciliar el sueño</t>
  </si>
  <si>
    <t>2.2</t>
  </si>
  <si>
    <t>Permanecer dormido</t>
  </si>
  <si>
    <t>2.3</t>
  </si>
  <si>
    <t>Lograr un sueño reparador</t>
  </si>
  <si>
    <t>2.4</t>
  </si>
  <si>
    <t>Despertar a la hora habitual</t>
  </si>
  <si>
    <t>2.5</t>
  </si>
  <si>
    <t>Excesiva somnolencia</t>
  </si>
  <si>
    <t>3. ¿Cuánto tiempo ha tardado en dormise, una vez que lo intentaba?</t>
  </si>
  <si>
    <t>0-15 min</t>
  </si>
  <si>
    <t>16-30 min</t>
  </si>
  <si>
    <t>31-45 min</t>
  </si>
  <si>
    <t>46-60 min</t>
  </si>
  <si>
    <t>mas de 60 min</t>
  </si>
  <si>
    <t>4. ¿Cuántas veces se ha despertado por la noche?</t>
  </si>
  <si>
    <t>Si normalmente se despertó Ud. Piensa que se debe …</t>
  </si>
  <si>
    <t>a) Dolor</t>
  </si>
  <si>
    <t>b) Necesidad para orinar</t>
  </si>
  <si>
    <t>c)Ruido</t>
  </si>
  <si>
    <t>d) Otros. Especifique</t>
  </si>
  <si>
    <t>5. ¿ Ha notado que se despertaba antes de lo habitual? En caso afirmativo ¿cuánto tiempo antes?</t>
  </si>
  <si>
    <t>Se ha despertado como siempre</t>
  </si>
  <si>
    <t>Media hora antes</t>
  </si>
  <si>
    <t>1 hora antes</t>
  </si>
  <si>
    <t>Entre  1 y 2 horas antes</t>
  </si>
  <si>
    <t>Mas de 2 horas antes</t>
  </si>
  <si>
    <t>6. Eficiencia del sueño (horas dormidas/horas en cama). Por término medio, ¿cuántas horas ha domido cada noche?______¿cuántas horas ha permanecido habitualmente en la cama?_______</t>
  </si>
  <si>
    <t>Ningún día</t>
  </si>
  <si>
    <t>1-2 días/semana</t>
  </si>
  <si>
    <t>3 días/ semana</t>
  </si>
  <si>
    <t>4-5 días/semana</t>
  </si>
  <si>
    <t>6-7 días/semana</t>
  </si>
  <si>
    <t>7. ¿ Cuanto días a la semana ha estado preocupado(a) o ha notado cansancio o disminución en su funcionamiento sociolaboral por no haber dormido bien en la noche anterior ?</t>
  </si>
  <si>
    <t>8. ¿ Cuanto días a la semana se ha sentido demasiado somnoliento, llegando a dormirse durante el día o durmiendo más de lo habitual por la noche?</t>
  </si>
  <si>
    <t>9. Si se ha sentido con demasiado sueño durante el día o ha tenido períodos de sueño diurno
 ¿ Cuanto días a la semana ha estado preocupado(a) o ha notado cansancio o disminución en su funcionamiento sociolaboral por no haber dormido bien en la noche anterior ?</t>
  </si>
  <si>
    <t>10. ¿Cuántos días a la semana ha tenido (o le han dicho que ha tenido)…?</t>
  </si>
  <si>
    <t>a)</t>
  </si>
  <si>
    <t>Ronquidos</t>
  </si>
  <si>
    <t>b)</t>
  </si>
  <si>
    <t>Ronquidos con ahogo</t>
  </si>
  <si>
    <t>c)</t>
  </si>
  <si>
    <t>Movimientos de las piernas</t>
  </si>
  <si>
    <t>d)</t>
  </si>
  <si>
    <t>Pesadillas</t>
  </si>
  <si>
    <t>e)</t>
  </si>
  <si>
    <t>Otros</t>
  </si>
  <si>
    <t>11.  ¿ Cuantos días a la semana ha tomado farmácos o ha utilizado cualquier otro remedio(infusiones, aparatos, etc), prescrito o no, para ayudarse a dormir ?</t>
  </si>
  <si>
    <t>Si ha utilizado alguna ayuda para dormir  (pastillas, hierbas, aparatos, etc), describir___________</t>
  </si>
  <si>
    <t>____________________________________________________________________________________</t>
  </si>
  <si>
    <t>CATEGORIAS</t>
  </si>
  <si>
    <t>PUNTOS</t>
  </si>
  <si>
    <t>Satisfacción subjetiva del sueño</t>
  </si>
  <si>
    <t>Item 1</t>
  </si>
  <si>
    <t>Insomnio</t>
  </si>
  <si>
    <t>Item 2 (2.1, 2.2, 2.3, 2.4),3,4,5,6,7</t>
  </si>
  <si>
    <t>Hipersomnio</t>
  </si>
  <si>
    <t>Item 2.5, 8, 9</t>
  </si>
  <si>
    <t>TOTAL</t>
  </si>
  <si>
    <t xml:space="preserve"> 1 - 7 </t>
  </si>
  <si>
    <t xml:space="preserve"> 9 - 45 </t>
  </si>
  <si>
    <t>3-15p</t>
  </si>
  <si>
    <t>SISTEMA GESTIÓN AES COLOMBIA
TEST DE FATIGA</t>
  </si>
  <si>
    <t>CO-SS-PP-017-F9</t>
  </si>
  <si>
    <t>Nombre:</t>
  </si>
  <si>
    <t>Edad:</t>
  </si>
  <si>
    <t>Género:</t>
  </si>
  <si>
    <t>Cargo:</t>
  </si>
  <si>
    <t>Base:</t>
  </si>
  <si>
    <t>DD</t>
  </si>
  <si>
    <t>MM</t>
  </si>
  <si>
    <t>AAAA</t>
  </si>
  <si>
    <t>RESPONDA LAS SIGUIENTES PREGUNTAS DE ACUERDO CON LO QUE SIENTA USTED AHORA</t>
  </si>
  <si>
    <t>Marque con una X SI o NO</t>
  </si>
  <si>
    <t>NO</t>
  </si>
  <si>
    <t>SIENTE PESADEZ EN LA CABEZA?</t>
  </si>
  <si>
    <t xml:space="preserve"> SIENTE EL CUERPO CANSADO?</t>
  </si>
  <si>
    <t>TIENE CANSANCIO EN LAS PIERNAS?</t>
  </si>
  <si>
    <t>TIENE DESEOS DE BOSTEZAR?</t>
  </si>
  <si>
    <t>SIENTE LA CABEZA ATURDIDA, ATONTADA?</t>
  </si>
  <si>
    <t>ESTA SOÑOLIENTO?</t>
  </si>
  <si>
    <t>SIENTE LA VISTA CANSADA?</t>
  </si>
  <si>
    <t>SIENTE RIGIDEZ O TORPEZA EN LOS MOVIMIENTOS?</t>
  </si>
  <si>
    <t>SE SIENTE POCO FIRME E INSEGURO AL ESTAR DE PIE?</t>
  </si>
  <si>
    <t>TIENE DESEOS DE ACOSTARSE?</t>
  </si>
  <si>
    <t>SIENTE DIFICULTAD PARA PENSAR?</t>
  </si>
  <si>
    <t>ESTA CANSADO DE HABLAR?</t>
  </si>
  <si>
    <t>ESTA NERVIOSO?</t>
  </si>
  <si>
    <t>SE SIENTE INCAPAZ DE FIJAR LA ATENCION?</t>
  </si>
  <si>
    <t>SE SIENTE INCAPAZ DE PONERLE ATENCION A LAS COSAS?</t>
  </si>
  <si>
    <t>SE LE OLVIDAN FACILMENTE LAS COSAS?</t>
  </si>
  <si>
    <t>LE FALTA CONFIANZA EN SI MISMO?</t>
  </si>
  <si>
    <t>SE SIENTE ANSIOSO?</t>
  </si>
  <si>
    <t>LE CUESTA TRABAJO MANTENER EL CUERPO EN UNA BUENA POSTURA?</t>
  </si>
  <si>
    <t>SE LE AGOTÓ LA PACIENCIA?</t>
  </si>
  <si>
    <t>TIENE DOLOR DE CABEZA?</t>
  </si>
  <si>
    <t>SIENTE LOS HOMBROS ENTUMECIDOS?</t>
  </si>
  <si>
    <t>TIENE DOLOR DE ESPALDA?</t>
  </si>
  <si>
    <t>SIENTE OPRESION AL RESPIRAR?</t>
  </si>
  <si>
    <t>TIENE SED?</t>
  </si>
  <si>
    <t>TIENE LA VOZ RONCA?</t>
  </si>
  <si>
    <t>SE SIENTE MAREADO?</t>
  </si>
  <si>
    <t>LE TIEMBALN LOS PARPADOS?</t>
  </si>
  <si>
    <t>TIENE TEMBLOR EN LAS PIERNAS O EN LOS BRAZOS?</t>
  </si>
  <si>
    <t>SE SIENTE MAL?</t>
  </si>
  <si>
    <t>TOTAL DE RESPUESTAS SI</t>
  </si>
  <si>
    <t>1)</t>
  </si>
  <si>
    <t>2)</t>
  </si>
  <si>
    <t>3)</t>
  </si>
  <si>
    <t>Fuente.  P.S.F. (Patrones Subjetivos de Fatiga). Yoshitake (1978) Japón Adaptación Almiral y co. 1987 INSAT Cuba.</t>
  </si>
  <si>
    <t xml:space="preserve">CONVENCIONES DE ACUERDO A LOS RESULTADOS OBTENIDOS </t>
  </si>
  <si>
    <t>LA PRUEBA ES POSITIVA  CUANDO :</t>
  </si>
  <si>
    <t>MUJERES: 7 O MAS RESPUESTAS SI</t>
  </si>
  <si>
    <t>HOMBRE: 6 O MAS RESPUESTAS SI</t>
  </si>
  <si>
    <t>CRITERIOS DE APLICACIÓN</t>
  </si>
  <si>
    <t>Esta encuesta se aplica al personal operativo en campo cuando:</t>
  </si>
  <si>
    <t>1.</t>
  </si>
  <si>
    <t>Operaciones de alto riesgo no rutinaria, se aplica al inicio de esta.</t>
  </si>
  <si>
    <t>2.</t>
  </si>
  <si>
    <t>De manera aleatoria una vez al mes.</t>
  </si>
  <si>
    <t>3.</t>
  </si>
  <si>
    <t>Trabajadores que presenten los siguientes signos al inicio de la jornada laboral:
Desmotivación
Tristeza
Pasividad
Sospecha que no haya descansado adecuadamente
Falta de colaboración
Quejumbroso (refiere dolores diversos)</t>
  </si>
  <si>
    <t xml:space="preserve">SISTEMA GESTIÓN AES COLOMBIA
FORMATO SEGUIMIENTO DE CONDICIONES DE SALUD EN EL TRABAJO </t>
  </si>
  <si>
    <t>CO-SS-PP-017-F10</t>
  </si>
  <si>
    <t xml:space="preserve">No </t>
  </si>
  <si>
    <t xml:space="preserve">FECHA </t>
  </si>
  <si>
    <t xml:space="preserve">C.C </t>
  </si>
  <si>
    <t xml:space="preserve">NOMBRE </t>
  </si>
  <si>
    <t xml:space="preserve">FOTO </t>
  </si>
  <si>
    <t xml:space="preserve">ANTECEDENTES MÉDICOS </t>
  </si>
  <si>
    <t>MEDICAMENTOS/ DOSIS</t>
  </si>
  <si>
    <t xml:space="preserve">TIENE RECOMENDACIONES O RESTICCIONES  SI/NO </t>
  </si>
  <si>
    <t xml:space="preserve">ESPECIFIQUE CUAL </t>
  </si>
  <si>
    <t xml:space="preserve">TIPO DE JORNADA AM O PM -ROTATIVO </t>
  </si>
  <si>
    <t xml:space="preserve">ÚLTIMAS HORAS EXTRAS </t>
  </si>
  <si>
    <t xml:space="preserve">ASISTE A CONTROL MÉDICO </t>
  </si>
  <si>
    <t xml:space="preserve">OBSERVACIÓN </t>
  </si>
  <si>
    <t xml:space="preserve">RETROALIMENTACIÓN POR JEFE </t>
  </si>
  <si>
    <t>SISTEMA GESTIÓN AES COLOMBIA
MATRIZ DE CAPACITACIÓN FORMACIÓN</t>
  </si>
  <si>
    <t>CO-SS-PP-017-F11</t>
  </si>
  <si>
    <t>Ítem</t>
  </si>
  <si>
    <t>Tema de capacitación</t>
  </si>
  <si>
    <t xml:space="preserve">Responsable </t>
  </si>
  <si>
    <t>Perfil responsable</t>
  </si>
  <si>
    <t>Tipo</t>
  </si>
  <si>
    <t>Modalidad</t>
  </si>
  <si>
    <t>Contenido</t>
  </si>
  <si>
    <t>Fecha programada</t>
  </si>
  <si>
    <t>Fecha ejecutada</t>
  </si>
  <si>
    <t>Estado</t>
  </si>
  <si>
    <t>Dirigido a</t>
  </si>
  <si>
    <t>Numero de horas</t>
  </si>
  <si>
    <t>Indicador cobertura</t>
  </si>
  <si>
    <t>Indicador eficacia</t>
  </si>
  <si>
    <t>Estándar</t>
  </si>
  <si>
    <t>Especifica</t>
  </si>
  <si>
    <t>Ejecutada</t>
  </si>
  <si>
    <t>Pendiente</t>
  </si>
  <si>
    <t>Numero de asistentes</t>
  </si>
  <si>
    <t xml:space="preserve">Numero de trabajadores programados </t>
  </si>
  <si>
    <t>Cobertura</t>
  </si>
  <si>
    <t>Numero trabajadores evaluados</t>
  </si>
  <si>
    <t>Numero evaluaciones eficaces</t>
  </si>
  <si>
    <t>% de evaluaciones eficaces</t>
  </si>
  <si>
    <t>Indicador cumplimiento capacitación</t>
  </si>
  <si>
    <t xml:space="preserve">SISTEMA GESTIÓN AES COLOMBIA
ENCUESTA DE IDENTIFICACIÓN DE FATIGA </t>
  </si>
  <si>
    <t>CO-SS-PP-017-F12</t>
  </si>
  <si>
    <t>NOMBRE ___________________________</t>
  </si>
  <si>
    <t>C.C  _______________________________          CARGO __________________________________</t>
  </si>
  <si>
    <t>1. ¿En las últimas semanas ha tenido problemas personales en la casa o con alguien en el trabajo?</t>
  </si>
  <si>
    <t xml:space="preserve">A. SI </t>
  </si>
  <si>
    <t xml:space="preserve">B. NO </t>
  </si>
  <si>
    <t>Esto le ha generado intranquilidad         SI_____ NO_____</t>
  </si>
  <si>
    <t>2 ¿Antes del turno cuantas horas durmió usted?</t>
  </si>
  <si>
    <t>A.  Más de 7 horas</t>
  </si>
  <si>
    <t>B.  De 5 a 7 horas</t>
  </si>
  <si>
    <t xml:space="preserve">C.  Menos de 5 horas </t>
  </si>
  <si>
    <t xml:space="preserve">3. Si usted seleccionó la opción B o C, responda, a que se debe: </t>
  </si>
  <si>
    <t>A.  Falta de sueño, o dificultad para conciliar el sueño</t>
  </si>
  <si>
    <t>B.  Durante la noche se despierta mas de una vez</t>
  </si>
  <si>
    <t>C.  Se despierta mucho antes de la hora programada</t>
  </si>
  <si>
    <t>D.  Situaciones personales (niños pequeños, familiar enfermo, problemas de salud)</t>
  </si>
  <si>
    <t xml:space="preserve">E.  Sueño liviano </t>
  </si>
  <si>
    <t xml:space="preserve">4. ¿Usted está tomando algún tipo de medicamento? </t>
  </si>
  <si>
    <t xml:space="preserve">A.  SI </t>
  </si>
  <si>
    <t xml:space="preserve">B.  NO </t>
  </si>
  <si>
    <t>4.1 Si la respuesta anterior  es afirmativa registre el nombre del medicamento__________________________________________________                                             
y su horarios de consumo ________________________________________</t>
  </si>
  <si>
    <t>4.2  Este medicamento es formulado por su médico   SI______ NO ______</t>
  </si>
  <si>
    <t>4.3  Si la respuesta anterior es negativa por favor registre quien lo recetó: __________________________________________________________</t>
  </si>
  <si>
    <t>5. A la fecha de hoy está en algún seguimiento médico</t>
  </si>
  <si>
    <t>A.   SI</t>
  </si>
  <si>
    <t>B.  NO                          Especifique cual __________ ____________________________</t>
  </si>
  <si>
    <t>6. A continuación registre la hora que se levanto el día de hoy, ________
especifique  AM______ O PM _______</t>
  </si>
  <si>
    <r>
      <t xml:space="preserve">6.1 </t>
    </r>
    <r>
      <rPr>
        <sz val="11"/>
        <color theme="1"/>
        <rFont val="Arial"/>
        <family val="2"/>
      </rPr>
      <t xml:space="preserve">Desde la hora que se levanta hasta llegar a su trabajo cuantas horas han transcurrido. </t>
    </r>
  </si>
  <si>
    <t>________horas     y ____________minutos</t>
  </si>
  <si>
    <t xml:space="preserve">7. Realiza otras actividades de forma regular después de su turno de trabajo </t>
  </si>
  <si>
    <t>A.  SI</t>
  </si>
  <si>
    <t xml:space="preserve">B    NO </t>
  </si>
  <si>
    <t>Especificar vuales:  ________________________</t>
  </si>
  <si>
    <t xml:space="preserve">Los siguientes criterios aplican para empresas del sector educativo y sector salud </t>
  </si>
  <si>
    <t xml:space="preserve">En cuantos instituciones labora diariamente y cuantas horas al día labora </t>
  </si>
  <si>
    <t xml:space="preserve">R.                                       Cuantas horas al dia ________________ y cuantas a la semana </t>
  </si>
  <si>
    <t xml:space="preserve">SISTEMA GESTIÓN AES COLOMBIA
PLANES DE INTERVENCIÓN DEL PROGRAMA ATENTO Y DESPIERTO </t>
  </si>
  <si>
    <t>CO-SS-PP-017-F13</t>
  </si>
  <si>
    <t>INTERVENCIÓN PRIMARIA</t>
  </si>
  <si>
    <t>INTERVENCIÓN SECUNDARIA</t>
  </si>
  <si>
    <t>INTERVENCIÓN TERCIARIA</t>
  </si>
  <si>
    <t>Trabajador</t>
  </si>
  <si>
    <t>Trabajador- empresa</t>
  </si>
  <si>
    <t xml:space="preserve">Formación de líderes en  fatiga y gimnasia laboral. Temas: definición fatiga, clasificación, reconocimiento y abordaje. </t>
  </si>
  <si>
    <t>Auto reporte del trabajador de condiciones de fatiga y sueño</t>
  </si>
  <si>
    <t xml:space="preserve">Reubicación o reasignación de funciones </t>
  </si>
  <si>
    <t xml:space="preserve">Capacitación fatiga para los trabajadores en los siguientes temas: (referenciados en el anexo m de la guía riesgo psicosocial)
Dinámica de la fatiga.
Implicaciones de la fatiga en la vida extra laboral, el trabajo y la salud.
Reconocimiento de la fatiga aguda y crónica.
Síntomas de la fatiga, consecuencias y riesgos asociados
Prevención y control de las molestias derivadas de la fatiga.
Monitoreo de síntomas de fatiga. 
Identificación de las actividades que requieren de mayor nivel de alerta y de las estrategias para manejar la fatiga en esas circunstancias. 
Estilos de vida y trabajo saludables. </t>
  </si>
  <si>
    <t xml:space="preserve">Reporte de jefes, supervisores o de ayudas tecnológicas  </t>
  </si>
  <si>
    <t>Manejo de esquema de turnos</t>
  </si>
  <si>
    <t>Actividades de gimnasia laboral  y cognitiva (mente cuerpo o mental y corporal)-</t>
  </si>
  <si>
    <t>Abordaje de líderes y jefes hacia los trabajadores que presentan fatiga o sueño</t>
  </si>
  <si>
    <t>Seguimiento a patología  en E.P.S</t>
  </si>
  <si>
    <t xml:space="preserve">Desarrollar el programa de fomentos de estilo de vida y de trabajo saluadable </t>
  </si>
  <si>
    <t>Aplicación del test de fatiga y sueño:</t>
  </si>
  <si>
    <t>opciones cis -20, yositake, oviedo sueño,  formato ARL Seguros Bolívar.</t>
  </si>
  <si>
    <r>
      <t>Higie</t>
    </r>
    <r>
      <rPr>
        <sz val="11"/>
        <rFont val="Arial"/>
        <family val="2"/>
      </rPr>
      <t>ne de sueño ficha tips</t>
    </r>
  </si>
  <si>
    <t xml:space="preserve">Identificar los casos de fatiga. </t>
  </si>
  <si>
    <t xml:space="preserve">Capacitación y actividades de manejo del estrés. </t>
  </si>
  <si>
    <t xml:space="preserve">Intervención de acuerdo a lo estipulado por la empresa ( rutinas de activación, lavado de manos y cara, música, café, ejercicios en equipos, gimnasia laboral y cognitiva). Pte  definir y diagramar material </t>
  </si>
  <si>
    <t>Vigilancia médica, valoración por psicólogo y remisión caso a E.P.S</t>
  </si>
  <si>
    <t>Empresa</t>
  </si>
  <si>
    <t>Presentación socialización de la estrategia  a la empresa</t>
  </si>
  <si>
    <t xml:space="preserve">Identificar posibles casos de fatiga </t>
  </si>
  <si>
    <t>Autodiagnóstico  de identificación fatiga empresa</t>
  </si>
  <si>
    <t>Remitir posibles casos a I.P.S.</t>
  </si>
  <si>
    <t xml:space="preserve">Gestión a las jornadas de trabajo  y descansos </t>
  </si>
  <si>
    <t>Planes de bienestar para los trabajadores</t>
  </si>
  <si>
    <t xml:space="preserve">Alojamientos, transportes, alimentación, entre otros </t>
  </si>
  <si>
    <t>Sistemas tecnológicos de reportes de fatiga, tiempos, CAFS.</t>
  </si>
  <si>
    <t>CONTROL DE CAMBIOS</t>
  </si>
  <si>
    <t>REVISIÓN</t>
  </si>
  <si>
    <t>RESUMEN DEL CAMBIO</t>
  </si>
  <si>
    <t>Ana Maria Cardenas</t>
  </si>
  <si>
    <t>Creación de todos los formatos anexos al programa de prevención de fatiga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</si>
</sst>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5" formatCode="0.0"/>
  </numFmts>
  <fonts count="51">
    <font>
      <sz val="11"/>
      <color theme="1"/>
      <name val="Calibri"/>
      <family val="2"/>
      <scheme val="minor"/>
    </font>
    <font>
      <sz val="11"/>
      <color theme="1"/>
      <name val="Calibri"/>
      <family val="2"/>
      <scheme val="minor"/>
    </font>
    <font>
      <b/>
      <sz val="9"/>
      <color indexed="81"/>
      <name val="Tahoma"/>
      <family val="2"/>
    </font>
    <font>
      <sz val="9"/>
      <color indexed="81"/>
      <name val="Tahoma"/>
      <family val="2"/>
    </font>
    <font>
      <sz val="10"/>
      <name val="Arial"/>
      <family val="2"/>
    </font>
    <font>
      <sz val="10"/>
      <name val="Calibri"/>
      <family val="2"/>
      <scheme val="minor"/>
    </font>
    <font>
      <b/>
      <u/>
      <sz val="10"/>
      <name val="Calibri"/>
      <family val="2"/>
      <scheme val="minor"/>
    </font>
    <font>
      <sz val="10"/>
      <color theme="1"/>
      <name val="Arial"/>
      <family val="2"/>
    </font>
    <font>
      <sz val="10"/>
      <color theme="1"/>
      <name val="Calibri"/>
      <family val="2"/>
      <scheme val="minor"/>
    </font>
    <font>
      <sz val="9"/>
      <name val="Calibri"/>
      <family val="2"/>
      <scheme val="minor"/>
    </font>
    <font>
      <sz val="9"/>
      <color theme="1"/>
      <name val="Calibri"/>
      <family val="2"/>
      <scheme val="minor"/>
    </font>
    <font>
      <b/>
      <sz val="9"/>
      <color theme="1"/>
      <name val="Calibri"/>
      <family val="2"/>
      <scheme val="minor"/>
    </font>
    <font>
      <b/>
      <sz val="10"/>
      <name val="Calibri"/>
      <family val="2"/>
      <scheme val="minor"/>
    </font>
    <font>
      <sz val="11"/>
      <color rgb="FF222222"/>
      <name val="Arial"/>
      <family val="2"/>
    </font>
    <font>
      <sz val="11"/>
      <color rgb="FFFF0000"/>
      <name val="Arial"/>
      <family val="2"/>
    </font>
    <font>
      <b/>
      <sz val="11"/>
      <name val="Calibri"/>
      <family val="2"/>
      <scheme val="minor"/>
    </font>
    <font>
      <b/>
      <sz val="9"/>
      <name val="Arial monospaced for SAP"/>
      <family val="3"/>
    </font>
    <font>
      <b/>
      <sz val="9"/>
      <name val="Calibri"/>
      <family val="2"/>
      <scheme val="minor"/>
    </font>
    <font>
      <b/>
      <sz val="9"/>
      <name val="Arial"/>
      <family val="2"/>
    </font>
    <font>
      <sz val="9"/>
      <color theme="1"/>
      <name val="Arial"/>
      <family val="2"/>
    </font>
    <font>
      <b/>
      <sz val="10"/>
      <color theme="1"/>
      <name val="Arial"/>
      <family val="2"/>
    </font>
    <font>
      <b/>
      <sz val="11"/>
      <color theme="1"/>
      <name val="Arial"/>
      <family val="2"/>
    </font>
    <font>
      <b/>
      <sz val="11"/>
      <color theme="0" tint="-0.499984740745262"/>
      <name val="Arial"/>
      <family val="2"/>
    </font>
    <font>
      <b/>
      <sz val="10"/>
      <name val="Arial"/>
      <family val="2"/>
    </font>
    <font>
      <b/>
      <sz val="11"/>
      <name val="Arial"/>
      <family val="2"/>
    </font>
    <font>
      <b/>
      <sz val="12"/>
      <name val="Arial"/>
      <family val="2"/>
    </font>
    <font>
      <b/>
      <sz val="7"/>
      <name val="Arial"/>
      <family val="2"/>
    </font>
    <font>
      <sz val="11"/>
      <color theme="1"/>
      <name val="Arial"/>
      <family val="2"/>
    </font>
    <font>
      <sz val="11"/>
      <color theme="0"/>
      <name val="Arial"/>
      <family val="2"/>
    </font>
    <font>
      <b/>
      <sz val="10"/>
      <color rgb="FFFF0000"/>
      <name val="Arial"/>
      <family val="2"/>
    </font>
    <font>
      <b/>
      <sz val="14"/>
      <color theme="0"/>
      <name val="Arial"/>
      <family val="2"/>
    </font>
    <font>
      <b/>
      <sz val="8"/>
      <name val="Arial"/>
      <family val="2"/>
    </font>
    <font>
      <b/>
      <sz val="11"/>
      <color theme="0"/>
      <name val="Arial"/>
      <family val="2"/>
    </font>
    <font>
      <sz val="12"/>
      <color theme="1"/>
      <name val="Arial"/>
      <family val="2"/>
    </font>
    <font>
      <i/>
      <sz val="10"/>
      <name val="Arial"/>
      <family val="2"/>
    </font>
    <font>
      <sz val="14"/>
      <color rgb="FF000000"/>
      <name val="Arial"/>
      <family val="2"/>
    </font>
    <font>
      <sz val="7"/>
      <color rgb="FF000000"/>
      <name val="Arial"/>
      <family val="2"/>
    </font>
    <font>
      <sz val="10"/>
      <color rgb="FF000000"/>
      <name val="Arial"/>
      <family val="2"/>
    </font>
    <font>
      <sz val="11"/>
      <name val="Arial"/>
      <family val="2"/>
    </font>
    <font>
      <b/>
      <sz val="12"/>
      <color theme="1"/>
      <name val="Arial"/>
      <family val="2"/>
    </font>
    <font>
      <b/>
      <sz val="14"/>
      <name val="Arial"/>
      <family val="2"/>
    </font>
    <font>
      <sz val="12"/>
      <name val="Arial"/>
      <family val="2"/>
    </font>
    <font>
      <i/>
      <u/>
      <sz val="10"/>
      <color theme="1"/>
      <name val="Arial"/>
      <family val="2"/>
    </font>
    <font>
      <sz val="7"/>
      <color theme="1"/>
      <name val="Arial"/>
      <family val="2"/>
    </font>
    <font>
      <sz val="8"/>
      <color theme="1"/>
      <name val="Arial"/>
      <family val="2"/>
    </font>
    <font>
      <b/>
      <sz val="8"/>
      <color theme="1"/>
      <name val="Arial"/>
      <family val="2"/>
    </font>
    <font>
      <b/>
      <sz val="8"/>
      <color theme="0"/>
      <name val="Arial"/>
      <family val="2"/>
    </font>
    <font>
      <b/>
      <sz val="16"/>
      <color theme="0"/>
      <name val="Arial"/>
      <family val="2"/>
    </font>
    <font>
      <sz val="14"/>
      <color theme="1"/>
      <name val="Arial"/>
      <family val="2"/>
    </font>
    <font>
      <sz val="11"/>
      <color rgb="FF000000"/>
      <name val="Arial"/>
      <family val="2"/>
    </font>
    <font>
      <b/>
      <sz val="11"/>
      <color theme="2" tint="-0.249977111117893"/>
      <name val="Arial"/>
      <family val="2"/>
    </font>
  </fonts>
  <fills count="14">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tint="0.59999389629810485"/>
        <bgColor rgb="FF008080"/>
      </patternFill>
    </fill>
    <fill>
      <patternFill patternType="solid">
        <fgColor theme="0" tint="-0.249977111117893"/>
        <bgColor rgb="FF008080"/>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auto="1"/>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1">
    <xf numFmtId="0" fontId="0" fillId="0" borderId="0"/>
    <xf numFmtId="9" fontId="1" fillId="0" borderId="0" applyFont="0" applyFill="0" applyBorder="0" applyAlignment="0" applyProtection="0"/>
    <xf numFmtId="0" fontId="4" fillId="0" borderId="0"/>
    <xf numFmtId="0" fontId="7" fillId="0" borderId="0"/>
    <xf numFmtId="0" fontId="4" fillId="0" borderId="0"/>
    <xf numFmtId="164" fontId="1" fillId="0" borderId="0" applyFont="0" applyFill="0" applyBorder="0" applyAlignment="0" applyProtection="0"/>
    <xf numFmtId="0" fontId="1" fillId="0" borderId="0"/>
    <xf numFmtId="0" fontId="4" fillId="0" borderId="0"/>
    <xf numFmtId="0" fontId="4" fillId="0" borderId="0"/>
    <xf numFmtId="0" fontId="4" fillId="0" borderId="0"/>
    <xf numFmtId="0" fontId="4" fillId="0" borderId="0"/>
  </cellStyleXfs>
  <cellXfs count="549">
    <xf numFmtId="0" fontId="0" fillId="0" borderId="0" xfId="0"/>
    <xf numFmtId="0" fontId="0" fillId="0" borderId="1" xfId="0" applyBorder="1"/>
    <xf numFmtId="0" fontId="0" fillId="0" borderId="0" xfId="0" applyAlignment="1">
      <alignment horizontal="center" vertical="center"/>
    </xf>
    <xf numFmtId="0" fontId="0" fillId="0" borderId="1" xfId="0" applyBorder="1" applyAlignment="1">
      <alignment horizontal="center" vertical="center"/>
    </xf>
    <xf numFmtId="0" fontId="5" fillId="2" borderId="0" xfId="0" applyFont="1" applyFill="1" applyAlignment="1">
      <alignment wrapText="1"/>
    </xf>
    <xf numFmtId="0" fontId="5" fillId="2" borderId="15" xfId="0" applyFont="1" applyFill="1" applyBorder="1" applyAlignment="1">
      <alignment wrapText="1"/>
    </xf>
    <xf numFmtId="0" fontId="5" fillId="2" borderId="18" xfId="0" applyFont="1" applyFill="1" applyBorder="1" applyAlignment="1">
      <alignment wrapText="1"/>
    </xf>
    <xf numFmtId="0" fontId="8" fillId="2" borderId="0" xfId="0" applyFont="1" applyFill="1" applyAlignment="1">
      <alignment wrapText="1"/>
    </xf>
    <xf numFmtId="0" fontId="9" fillId="2" borderId="0" xfId="0" applyFont="1" applyFill="1" applyAlignment="1">
      <alignment wrapText="1"/>
    </xf>
    <xf numFmtId="0" fontId="10" fillId="2" borderId="0" xfId="0" applyFont="1" applyFill="1" applyAlignment="1">
      <alignment wrapText="1"/>
    </xf>
    <xf numFmtId="0" fontId="5" fillId="2" borderId="1" xfId="0" applyFont="1" applyFill="1" applyBorder="1" applyAlignment="1">
      <alignment vertical="top" wrapText="1"/>
    </xf>
    <xf numFmtId="0" fontId="5" fillId="2" borderId="19" xfId="0" applyFont="1" applyFill="1" applyBorder="1" applyAlignment="1">
      <alignment vertical="top" wrapText="1"/>
    </xf>
    <xf numFmtId="0" fontId="5" fillId="2" borderId="1" xfId="0" applyFont="1" applyFill="1" applyBorder="1" applyAlignment="1">
      <alignment horizontal="left" vertical="top" wrapText="1"/>
    </xf>
    <xf numFmtId="0" fontId="13" fillId="0" borderId="0" xfId="0" applyFont="1" applyAlignment="1">
      <alignment horizontal="left" vertical="center" wrapText="1" indent="1"/>
    </xf>
    <xf numFmtId="0" fontId="10" fillId="0" borderId="0" xfId="0" applyFont="1" applyAlignment="1">
      <alignment vertical="center" wrapText="1"/>
    </xf>
    <xf numFmtId="0" fontId="17" fillId="9" borderId="1" xfId="3" applyFont="1" applyFill="1" applyBorder="1" applyAlignment="1">
      <alignment horizontal="center" vertical="center" wrapText="1"/>
    </xf>
    <xf numFmtId="0" fontId="17" fillId="9" borderId="1" xfId="0" applyFont="1" applyFill="1" applyBorder="1" applyAlignment="1">
      <alignment horizontal="center" vertical="center" wrapText="1"/>
    </xf>
    <xf numFmtId="0" fontId="15"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15" fillId="9" borderId="30" xfId="0" applyFont="1" applyFill="1" applyBorder="1" applyAlignment="1">
      <alignment horizontal="center" vertical="center" wrapText="1"/>
    </xf>
    <xf numFmtId="0" fontId="19" fillId="0" borderId="0" xfId="0" applyFont="1" applyAlignment="1">
      <alignment vertical="center" wrapText="1"/>
    </xf>
    <xf numFmtId="0" fontId="7" fillId="0" borderId="0" xfId="0" applyFont="1"/>
    <xf numFmtId="0" fontId="7" fillId="0" borderId="0" xfId="0" applyFont="1" applyAlignment="1">
      <alignment vertical="top"/>
    </xf>
    <xf numFmtId="0" fontId="20" fillId="0" borderId="0" xfId="0" applyFont="1" applyAlignment="1">
      <alignment vertical="center"/>
    </xf>
    <xf numFmtId="0" fontId="21" fillId="2" borderId="9" xfId="0" applyFont="1" applyFill="1" applyBorder="1" applyAlignment="1">
      <alignment vertical="center"/>
    </xf>
    <xf numFmtId="0" fontId="21" fillId="2" borderId="11" xfId="0" applyFont="1" applyFill="1" applyBorder="1" applyAlignment="1">
      <alignment vertical="center" wrapText="1"/>
    </xf>
    <xf numFmtId="0" fontId="24" fillId="9" borderId="1" xfId="0" applyFont="1" applyFill="1" applyBorder="1" applyAlignment="1">
      <alignment horizontal="center" vertical="center"/>
    </xf>
    <xf numFmtId="0" fontId="24" fillId="9" borderId="1" xfId="0" applyFont="1" applyFill="1" applyBorder="1" applyAlignment="1">
      <alignment horizontal="center" vertical="top"/>
    </xf>
    <xf numFmtId="0" fontId="26" fillId="10" borderId="1" xfId="0" applyFont="1" applyFill="1" applyBorder="1" applyAlignment="1">
      <alignment vertical="center"/>
    </xf>
    <xf numFmtId="0" fontId="26" fillId="5" borderId="1" xfId="0" applyFont="1" applyFill="1" applyBorder="1" applyAlignment="1">
      <alignment horizontal="center" vertical="center"/>
    </xf>
    <xf numFmtId="0" fontId="26" fillId="2" borderId="1" xfId="0" applyFont="1" applyFill="1" applyBorder="1" applyAlignment="1">
      <alignment horizontal="center" vertical="center"/>
    </xf>
    <xf numFmtId="0" fontId="4" fillId="2" borderId="4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4" fillId="2" borderId="10" xfId="0" applyFont="1" applyFill="1" applyBorder="1" applyAlignment="1">
      <alignment horizontal="center" vertical="center"/>
    </xf>
    <xf numFmtId="0" fontId="7" fillId="2" borderId="0" xfId="0" applyFont="1" applyFill="1"/>
    <xf numFmtId="0" fontId="7" fillId="0" borderId="0" xfId="0" applyFont="1" applyAlignment="1">
      <alignment vertical="center"/>
    </xf>
    <xf numFmtId="0" fontId="20" fillId="0" borderId="0" xfId="0" applyFont="1" applyAlignment="1">
      <alignment vertical="top"/>
    </xf>
    <xf numFmtId="9" fontId="7" fillId="0" borderId="0" xfId="0" applyNumberFormat="1" applyFont="1"/>
    <xf numFmtId="0" fontId="27" fillId="0" borderId="0" xfId="0" applyFont="1"/>
    <xf numFmtId="0" fontId="27" fillId="2" borderId="0" xfId="0" applyFont="1" applyFill="1"/>
    <xf numFmtId="0" fontId="28" fillId="2" borderId="0" xfId="0" applyFont="1" applyFill="1"/>
    <xf numFmtId="0" fontId="14" fillId="2" borderId="0" xfId="0" applyFont="1" applyFill="1"/>
    <xf numFmtId="165" fontId="28" fillId="2" borderId="0" xfId="0" applyNumberFormat="1" applyFont="1" applyFill="1"/>
    <xf numFmtId="0" fontId="23" fillId="10" borderId="23" xfId="0" applyFont="1" applyFill="1" applyBorder="1" applyAlignment="1">
      <alignment horizontal="center" vertical="center"/>
    </xf>
    <xf numFmtId="0" fontId="23" fillId="10" borderId="18" xfId="0" applyFont="1" applyFill="1" applyBorder="1" applyAlignment="1">
      <alignment horizontal="center" vertical="center" wrapText="1"/>
    </xf>
    <xf numFmtId="0" fontId="23" fillId="10" borderId="20" xfId="0" applyFont="1" applyFill="1" applyBorder="1" applyAlignment="1">
      <alignment horizontal="center" vertical="center"/>
    </xf>
    <xf numFmtId="0" fontId="4" fillId="0" borderId="7" xfId="10" applyBorder="1" applyAlignment="1">
      <alignment horizontal="center" vertical="center" wrapText="1"/>
    </xf>
    <xf numFmtId="165" fontId="7" fillId="0" borderId="8" xfId="0" applyNumberFormat="1" applyFont="1" applyBorder="1" applyAlignment="1">
      <alignment horizontal="center" vertical="center"/>
    </xf>
    <xf numFmtId="0" fontId="4" fillId="0" borderId="9" xfId="0" applyFont="1" applyBorder="1" applyAlignment="1">
      <alignment horizontal="center" vertical="center"/>
    </xf>
    <xf numFmtId="0" fontId="4" fillId="0" borderId="10" xfId="10" applyBorder="1" applyAlignment="1">
      <alignment horizontal="center" vertical="center" wrapText="1"/>
    </xf>
    <xf numFmtId="165" fontId="7" fillId="0" borderId="1" xfId="0" applyNumberFormat="1" applyFont="1" applyBorder="1" applyAlignment="1">
      <alignment horizontal="center" vertical="center"/>
    </xf>
    <xf numFmtId="0" fontId="4" fillId="0" borderId="11" xfId="0" applyFont="1" applyBorder="1" applyAlignment="1">
      <alignment horizontal="center" vertical="center"/>
    </xf>
    <xf numFmtId="0" fontId="4" fillId="0" borderId="23" xfId="10" applyBorder="1" applyAlignment="1">
      <alignment horizontal="center" vertical="center" wrapText="1"/>
    </xf>
    <xf numFmtId="165" fontId="7" fillId="0" borderId="18" xfId="0" applyNumberFormat="1" applyFont="1" applyBorder="1" applyAlignment="1">
      <alignment horizontal="center" vertical="center"/>
    </xf>
    <xf numFmtId="0" fontId="4" fillId="0" borderId="20" xfId="0" applyFont="1" applyBorder="1" applyAlignment="1">
      <alignment horizontal="center" vertical="center"/>
    </xf>
    <xf numFmtId="0" fontId="4" fillId="2" borderId="23" xfId="10" applyFill="1" applyBorder="1" applyAlignment="1">
      <alignment horizontal="center" vertical="center" wrapText="1"/>
    </xf>
    <xf numFmtId="0" fontId="23" fillId="0" borderId="37" xfId="10" applyFont="1" applyBorder="1" applyAlignment="1">
      <alignment horizontal="center" vertical="center" wrapText="1"/>
    </xf>
    <xf numFmtId="165" fontId="29" fillId="0" borderId="45" xfId="0" applyNumberFormat="1" applyFont="1" applyBorder="1" applyAlignment="1">
      <alignment horizontal="center" vertical="center"/>
    </xf>
    <xf numFmtId="0" fontId="20" fillId="0" borderId="0" xfId="0" applyFont="1" applyAlignment="1">
      <alignment vertical="center" wrapText="1"/>
    </xf>
    <xf numFmtId="0" fontId="28" fillId="0" borderId="0" xfId="0" applyFont="1"/>
    <xf numFmtId="165" fontId="7" fillId="0" borderId="31" xfId="0" applyNumberFormat="1" applyFont="1" applyBorder="1" applyAlignment="1">
      <alignment horizontal="center" vertical="center"/>
    </xf>
    <xf numFmtId="0" fontId="31" fillId="2" borderId="1" xfId="0" applyFont="1" applyFill="1" applyBorder="1" applyAlignment="1">
      <alignment horizontal="center" vertical="center"/>
    </xf>
    <xf numFmtId="0" fontId="7" fillId="0" borderId="29" xfId="0" applyFont="1" applyBorder="1" applyAlignment="1">
      <alignment horizontal="center" vertical="center"/>
    </xf>
    <xf numFmtId="9" fontId="7" fillId="2" borderId="1" xfId="0" applyNumberFormat="1" applyFont="1" applyFill="1" applyBorder="1" applyAlignment="1">
      <alignment horizontal="center" vertical="center"/>
    </xf>
    <xf numFmtId="0" fontId="24" fillId="10" borderId="1" xfId="0" applyFont="1" applyFill="1" applyBorder="1" applyAlignment="1">
      <alignment horizontal="center" vertical="center"/>
    </xf>
    <xf numFmtId="0" fontId="24" fillId="10" borderId="1" xfId="0" applyFont="1" applyFill="1" applyBorder="1" applyAlignment="1">
      <alignment horizontal="center" vertical="center" wrapText="1"/>
    </xf>
    <xf numFmtId="0" fontId="24" fillId="10" borderId="11" xfId="0" applyFont="1" applyFill="1" applyBorder="1" applyAlignment="1">
      <alignment horizontal="center" vertical="center"/>
    </xf>
    <xf numFmtId="0" fontId="21" fillId="2" borderId="1" xfId="0" applyFont="1" applyFill="1" applyBorder="1" applyAlignment="1">
      <alignment horizontal="center" vertical="center"/>
    </xf>
    <xf numFmtId="0" fontId="21" fillId="2" borderId="11" xfId="0" applyFont="1" applyFill="1" applyBorder="1" applyAlignment="1">
      <alignment horizontal="center" vertical="center"/>
    </xf>
    <xf numFmtId="0" fontId="21" fillId="2" borderId="13" xfId="0" applyFont="1" applyFill="1" applyBorder="1" applyAlignment="1">
      <alignment horizontal="center" vertical="center"/>
    </xf>
    <xf numFmtId="0" fontId="21" fillId="2" borderId="14" xfId="0" applyFont="1" applyFill="1" applyBorder="1" applyAlignment="1">
      <alignment horizontal="center" vertical="center"/>
    </xf>
    <xf numFmtId="0" fontId="4" fillId="0" borderId="14" xfId="0" applyFont="1" applyBorder="1" applyAlignment="1">
      <alignment horizontal="center" vertical="center"/>
    </xf>
    <xf numFmtId="0" fontId="32" fillId="2" borderId="0" xfId="0" applyFont="1" applyFill="1" applyAlignment="1">
      <alignment vertical="center"/>
    </xf>
    <xf numFmtId="0" fontId="27" fillId="2" borderId="1" xfId="0" applyFont="1" applyFill="1" applyBorder="1"/>
    <xf numFmtId="0" fontId="33" fillId="0" borderId="1" xfId="0" applyFont="1" applyBorder="1"/>
    <xf numFmtId="0" fontId="4" fillId="2" borderId="0" xfId="2" applyFill="1" applyAlignment="1">
      <alignment vertical="top" wrapText="1"/>
    </xf>
    <xf numFmtId="0" fontId="4" fillId="2" borderId="0" xfId="2" applyFill="1" applyAlignment="1">
      <alignment horizontal="center" vertical="center" wrapText="1"/>
    </xf>
    <xf numFmtId="0" fontId="20" fillId="2" borderId="0" xfId="0" applyFont="1" applyFill="1" applyAlignment="1">
      <alignment vertical="center"/>
    </xf>
    <xf numFmtId="0" fontId="4" fillId="0" borderId="0" xfId="2" applyAlignment="1">
      <alignment vertical="top" wrapText="1"/>
    </xf>
    <xf numFmtId="0" fontId="4" fillId="0" borderId="1" xfId="2" applyBorder="1" applyAlignment="1">
      <alignment horizontal="center" vertical="center" wrapText="1"/>
    </xf>
    <xf numFmtId="0" fontId="4" fillId="2" borderId="0" xfId="6" applyFont="1" applyFill="1" applyAlignment="1">
      <alignment vertical="top" wrapText="1"/>
    </xf>
    <xf numFmtId="0" fontId="4" fillId="0" borderId="1" xfId="6" applyFont="1" applyBorder="1" applyAlignment="1">
      <alignment horizontal="center" vertical="center"/>
    </xf>
    <xf numFmtId="0" fontId="4" fillId="0" borderId="0" xfId="6" applyFont="1" applyAlignment="1">
      <alignment vertical="top" wrapText="1"/>
    </xf>
    <xf numFmtId="0" fontId="7" fillId="2" borderId="0" xfId="6" applyFont="1" applyFill="1"/>
    <xf numFmtId="0" fontId="7" fillId="0" borderId="0" xfId="6" applyFont="1"/>
    <xf numFmtId="0" fontId="23" fillId="10" borderId="1" xfId="4" applyFont="1" applyFill="1" applyBorder="1" applyAlignment="1">
      <alignment horizontal="center" vertical="center" wrapText="1"/>
    </xf>
    <xf numFmtId="0" fontId="4" fillId="0" borderId="1" xfId="4" applyBorder="1" applyAlignment="1">
      <alignment horizontal="center" vertical="center" wrapText="1"/>
    </xf>
    <xf numFmtId="0" fontId="23" fillId="10" borderId="1" xfId="0" applyFont="1" applyFill="1" applyBorder="1" applyAlignment="1">
      <alignment horizontal="center" vertical="center" wrapText="1"/>
    </xf>
    <xf numFmtId="0" fontId="37" fillId="0" borderId="1" xfId="0" applyFont="1" applyBorder="1" applyAlignment="1">
      <alignment horizontal="justify" vertical="center" wrapText="1"/>
    </xf>
    <xf numFmtId="0" fontId="37" fillId="0" borderId="1" xfId="0" applyFont="1" applyBorder="1" applyAlignment="1">
      <alignment horizontal="left" vertical="center" wrapText="1"/>
    </xf>
    <xf numFmtId="0" fontId="4" fillId="0" borderId="1" xfId="4" applyBorder="1" applyAlignment="1">
      <alignment vertical="center" wrapText="1"/>
    </xf>
    <xf numFmtId="0" fontId="4" fillId="0" borderId="1" xfId="4" applyBorder="1" applyAlignment="1">
      <alignment horizontal="right" vertical="center" wrapText="1"/>
    </xf>
    <xf numFmtId="0" fontId="23" fillId="10" borderId="1" xfId="4" applyFont="1" applyFill="1" applyBorder="1" applyAlignment="1">
      <alignment vertical="center" wrapText="1"/>
    </xf>
    <xf numFmtId="0" fontId="4" fillId="2" borderId="0" xfId="2" applyFill="1" applyAlignment="1">
      <alignment horizontal="left" vertical="center" wrapText="1"/>
    </xf>
    <xf numFmtId="0" fontId="4" fillId="2" borderId="0" xfId="2" applyFill="1" applyAlignment="1">
      <alignment vertical="center" wrapText="1"/>
    </xf>
    <xf numFmtId="0" fontId="30" fillId="2" borderId="0" xfId="0" applyFont="1" applyFill="1" applyAlignment="1">
      <alignment horizontal="center" vertical="center"/>
    </xf>
    <xf numFmtId="0" fontId="38" fillId="0" borderId="0" xfId="0" applyFont="1"/>
    <xf numFmtId="0" fontId="27" fillId="0" borderId="0" xfId="0" applyFont="1" applyAlignment="1">
      <alignment horizontal="left"/>
    </xf>
    <xf numFmtId="0" fontId="30" fillId="2" borderId="0" xfId="0" applyFont="1" applyFill="1" applyAlignment="1">
      <alignment horizontal="center" vertical="center" wrapText="1"/>
    </xf>
    <xf numFmtId="0" fontId="24" fillId="9" borderId="3" xfId="0" applyFont="1" applyFill="1" applyBorder="1" applyAlignment="1">
      <alignment horizontal="center" vertical="center"/>
    </xf>
    <xf numFmtId="0" fontId="24" fillId="9" borderId="2" xfId="0" applyFont="1" applyFill="1" applyBorder="1" applyAlignment="1">
      <alignment horizontal="center" vertical="center"/>
    </xf>
    <xf numFmtId="0" fontId="27" fillId="0" borderId="3" xfId="0" applyFont="1" applyBorder="1"/>
    <xf numFmtId="0" fontId="39" fillId="0" borderId="2" xfId="0" applyFont="1" applyBorder="1" applyAlignment="1">
      <alignment vertical="center"/>
    </xf>
    <xf numFmtId="0" fontId="39" fillId="0" borderId="3" xfId="0" applyFont="1" applyBorder="1" applyAlignment="1">
      <alignment vertical="center"/>
    </xf>
    <xf numFmtId="0" fontId="24" fillId="9" borderId="26" xfId="0" applyFont="1" applyFill="1" applyBorder="1" applyAlignment="1">
      <alignment horizontal="center" vertical="center"/>
    </xf>
    <xf numFmtId="0" fontId="24" fillId="9" borderId="24" xfId="0" applyFont="1" applyFill="1" applyBorder="1" applyAlignment="1">
      <alignment horizontal="center" vertical="center"/>
    </xf>
    <xf numFmtId="0" fontId="27" fillId="0" borderId="31" xfId="0" applyFont="1" applyBorder="1"/>
    <xf numFmtId="0" fontId="27" fillId="0" borderId="1" xfId="0" applyFont="1" applyBorder="1" applyAlignment="1">
      <alignment horizontal="center" vertical="center"/>
    </xf>
    <xf numFmtId="0" fontId="27" fillId="0" borderId="1" xfId="0" applyFont="1" applyBorder="1"/>
    <xf numFmtId="0" fontId="27" fillId="0" borderId="1" xfId="0" applyFont="1" applyBorder="1" applyAlignment="1">
      <alignment horizontal="left" vertical="center" wrapText="1"/>
    </xf>
    <xf numFmtId="0" fontId="27" fillId="0" borderId="3" xfId="0" applyFont="1" applyBorder="1" applyAlignment="1">
      <alignment horizontal="center" vertical="center"/>
    </xf>
    <xf numFmtId="0" fontId="27" fillId="0" borderId="0" xfId="0" applyFont="1" applyAlignment="1">
      <alignment horizontal="center"/>
    </xf>
    <xf numFmtId="0" fontId="27" fillId="0" borderId="0" xfId="0" applyFont="1" applyAlignment="1">
      <alignment horizontal="left" wrapText="1"/>
    </xf>
    <xf numFmtId="0" fontId="42" fillId="0" borderId="0" xfId="0" applyFont="1"/>
    <xf numFmtId="0" fontId="23" fillId="7"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39" fillId="0" borderId="1" xfId="0" applyFont="1" applyBorder="1" applyAlignment="1">
      <alignment vertical="center"/>
    </xf>
    <xf numFmtId="0" fontId="27" fillId="0" borderId="10" xfId="0" applyFont="1" applyBorder="1" applyAlignment="1">
      <alignment horizontal="center" vertical="center"/>
    </xf>
    <xf numFmtId="0" fontId="27" fillId="0" borderId="12" xfId="0" applyFont="1" applyBorder="1" applyAlignment="1">
      <alignment horizontal="center" vertical="center"/>
    </xf>
    <xf numFmtId="0" fontId="27" fillId="0" borderId="15" xfId="0" applyFont="1" applyBorder="1" applyAlignment="1">
      <alignment horizontal="center" vertical="center"/>
    </xf>
    <xf numFmtId="0" fontId="7" fillId="0" borderId="0" xfId="0" applyFont="1" applyAlignment="1">
      <alignment horizontal="center" vertical="center" wrapText="1"/>
    </xf>
    <xf numFmtId="0" fontId="27" fillId="0" borderId="30" xfId="0" applyFont="1" applyBorder="1"/>
    <xf numFmtId="0" fontId="27" fillId="0" borderId="25" xfId="0" applyFont="1" applyBorder="1"/>
    <xf numFmtId="0" fontId="24" fillId="9" borderId="2" xfId="0" applyFont="1" applyFill="1" applyBorder="1" applyAlignment="1">
      <alignment vertical="center"/>
    </xf>
    <xf numFmtId="0" fontId="24" fillId="9" borderId="26" xfId="0" applyFont="1" applyFill="1" applyBorder="1" applyAlignment="1">
      <alignment vertical="center"/>
    </xf>
    <xf numFmtId="0" fontId="24" fillId="9" borderId="3" xfId="0" applyFont="1" applyFill="1" applyBorder="1" applyAlignment="1">
      <alignment vertical="center"/>
    </xf>
    <xf numFmtId="0" fontId="27" fillId="0" borderId="30" xfId="0" applyFont="1" applyBorder="1" applyAlignment="1">
      <alignment horizontal="left" vertical="center" wrapText="1"/>
    </xf>
    <xf numFmtId="0" fontId="27" fillId="0" borderId="1" xfId="0" applyFont="1" applyBorder="1" applyAlignment="1">
      <alignment horizontal="center" vertical="center" wrapText="1"/>
    </xf>
    <xf numFmtId="0" fontId="27" fillId="0" borderId="0" xfId="0" applyFont="1" applyAlignment="1">
      <alignment horizontal="center" vertical="center"/>
    </xf>
    <xf numFmtId="0" fontId="27" fillId="0" borderId="25" xfId="0" applyFont="1" applyBorder="1" applyAlignment="1">
      <alignment horizontal="center" vertical="center"/>
    </xf>
    <xf numFmtId="0" fontId="27" fillId="0" borderId="0" xfId="0" applyFont="1" applyAlignment="1">
      <alignment horizontal="left" vertical="center" wrapText="1"/>
    </xf>
    <xf numFmtId="0" fontId="27" fillId="0" borderId="25" xfId="0" applyFont="1" applyBorder="1" applyAlignment="1">
      <alignment horizontal="left" vertical="center" wrapText="1"/>
    </xf>
    <xf numFmtId="0" fontId="21" fillId="0" borderId="1" xfId="0" applyFont="1" applyBorder="1" applyAlignment="1">
      <alignment horizontal="left" vertical="center" wrapText="1"/>
    </xf>
    <xf numFmtId="0" fontId="21" fillId="0" borderId="1" xfId="0" applyFont="1" applyBorder="1" applyAlignment="1">
      <alignment horizontal="center" vertical="top" wrapText="1"/>
    </xf>
    <xf numFmtId="0" fontId="27" fillId="0" borderId="0" xfId="0" applyFont="1" applyAlignment="1">
      <alignment horizontal="center" vertical="top" wrapText="1"/>
    </xf>
    <xf numFmtId="0" fontId="27" fillId="0" borderId="0" xfId="0" applyFont="1" applyAlignment="1">
      <alignment horizontal="center" vertical="center" wrapText="1"/>
    </xf>
    <xf numFmtId="0" fontId="27" fillId="0" borderId="30" xfId="0" applyFont="1" applyBorder="1" applyAlignment="1">
      <alignment horizontal="center" vertical="center"/>
    </xf>
    <xf numFmtId="0" fontId="27" fillId="0" borderId="30" xfId="0" applyFont="1" applyBorder="1" applyAlignment="1">
      <alignment horizontal="center" vertical="center" wrapText="1"/>
    </xf>
    <xf numFmtId="0" fontId="27" fillId="0" borderId="0" xfId="0" applyFont="1" applyAlignment="1">
      <alignment vertical="center"/>
    </xf>
    <xf numFmtId="0" fontId="27" fillId="0" borderId="46" xfId="0" applyFont="1" applyBorder="1"/>
    <xf numFmtId="0" fontId="27" fillId="0" borderId="24" xfId="0" applyFont="1" applyBorder="1"/>
    <xf numFmtId="0" fontId="44" fillId="0" borderId="0" xfId="0" applyFont="1" applyAlignment="1">
      <alignment vertical="center" wrapText="1"/>
    </xf>
    <xf numFmtId="0" fontId="45" fillId="2" borderId="0" xfId="0" applyFont="1" applyFill="1" applyAlignment="1">
      <alignment horizontal="center" vertical="center"/>
    </xf>
    <xf numFmtId="0" fontId="44" fillId="2" borderId="0" xfId="0" applyFont="1" applyFill="1"/>
    <xf numFmtId="0" fontId="31" fillId="9" borderId="1" xfId="0" applyFont="1" applyFill="1" applyBorder="1" applyAlignment="1">
      <alignment horizontal="center" vertical="center" wrapText="1"/>
    </xf>
    <xf numFmtId="0" fontId="44" fillId="2" borderId="0" xfId="0" applyFont="1" applyFill="1" applyAlignment="1">
      <alignment horizontal="center" vertical="center" wrapText="1"/>
    </xf>
    <xf numFmtId="0" fontId="31" fillId="10" borderId="1" xfId="0" applyFont="1" applyFill="1" applyBorder="1" applyAlignment="1">
      <alignment horizontal="center" vertical="center" wrapText="1"/>
    </xf>
    <xf numFmtId="0" fontId="44" fillId="2" borderId="1" xfId="0" applyFont="1" applyFill="1" applyBorder="1"/>
    <xf numFmtId="0" fontId="44" fillId="2" borderId="1" xfId="0" applyFont="1" applyFill="1" applyBorder="1" applyAlignment="1">
      <alignment horizontal="center"/>
    </xf>
    <xf numFmtId="9" fontId="44" fillId="2" borderId="1" xfId="1" applyFont="1" applyFill="1" applyBorder="1" applyAlignment="1">
      <alignment horizontal="center"/>
    </xf>
    <xf numFmtId="0" fontId="44" fillId="2" borderId="0" xfId="0" applyFont="1" applyFill="1" applyAlignment="1">
      <alignment horizontal="center"/>
    </xf>
    <xf numFmtId="0" fontId="31" fillId="9" borderId="1" xfId="0" applyFont="1" applyFill="1" applyBorder="1" applyAlignment="1">
      <alignment horizontal="center" vertical="center"/>
    </xf>
    <xf numFmtId="0" fontId="31" fillId="9" borderId="1" xfId="0" applyFont="1" applyFill="1" applyBorder="1" applyAlignment="1">
      <alignment horizontal="center"/>
    </xf>
    <xf numFmtId="0" fontId="47" fillId="2" borderId="0" xfId="0" applyFont="1" applyFill="1" applyAlignment="1">
      <alignment horizontal="center" vertical="center"/>
    </xf>
    <xf numFmtId="0" fontId="40" fillId="9" borderId="0" xfId="0" applyFont="1" applyFill="1" applyAlignment="1">
      <alignment horizontal="center" vertical="center"/>
    </xf>
    <xf numFmtId="0" fontId="48" fillId="0" borderId="0" xfId="0" applyFont="1" applyAlignment="1">
      <alignment vertical="center"/>
    </xf>
    <xf numFmtId="0" fontId="40" fillId="10" borderId="33" xfId="0" applyFont="1" applyFill="1" applyBorder="1" applyAlignment="1">
      <alignment horizontal="center" vertical="center"/>
    </xf>
    <xf numFmtId="0" fontId="49" fillId="0" borderId="34" xfId="0" applyFont="1" applyBorder="1" applyAlignment="1">
      <alignment vertical="center"/>
    </xf>
    <xf numFmtId="0" fontId="49" fillId="4" borderId="34" xfId="0" applyFont="1" applyFill="1" applyBorder="1" applyAlignment="1">
      <alignment vertical="center" wrapText="1"/>
    </xf>
    <xf numFmtId="0" fontId="27" fillId="0" borderId="0" xfId="0" applyFont="1" applyAlignment="1">
      <alignment wrapText="1"/>
    </xf>
    <xf numFmtId="0" fontId="49" fillId="0" borderId="34" xfId="0" applyFont="1" applyBorder="1" applyAlignment="1">
      <alignment vertical="center" wrapText="1"/>
    </xf>
    <xf numFmtId="0" fontId="38" fillId="4" borderId="34" xfId="0" applyFont="1" applyFill="1" applyBorder="1" applyAlignment="1">
      <alignment vertical="center" wrapText="1"/>
    </xf>
    <xf numFmtId="0" fontId="49" fillId="0" borderId="36" xfId="0" applyFont="1" applyBorder="1" applyAlignment="1">
      <alignment vertical="center" wrapText="1"/>
    </xf>
    <xf numFmtId="0" fontId="49" fillId="4" borderId="0" xfId="0" applyFont="1" applyFill="1" applyAlignment="1">
      <alignment vertical="center" wrapText="1"/>
    </xf>
    <xf numFmtId="0" fontId="40" fillId="10" borderId="37" xfId="0" applyFont="1" applyFill="1" applyBorder="1" applyAlignment="1">
      <alignment horizontal="center" vertical="center"/>
    </xf>
    <xf numFmtId="0" fontId="49" fillId="4" borderId="33" xfId="0" applyFont="1" applyFill="1" applyBorder="1" applyAlignment="1">
      <alignment vertical="center" wrapText="1"/>
    </xf>
    <xf numFmtId="0" fontId="49" fillId="0" borderId="33" xfId="0" applyFont="1" applyBorder="1" applyAlignment="1">
      <alignment vertical="center" wrapText="1"/>
    </xf>
    <xf numFmtId="0" fontId="50" fillId="0" borderId="1" xfId="0" applyFont="1" applyBorder="1" applyAlignment="1">
      <alignment horizontal="right"/>
    </xf>
    <xf numFmtId="0" fontId="40" fillId="10" borderId="18" xfId="0" applyFont="1" applyFill="1" applyBorder="1" applyAlignment="1">
      <alignment horizontal="center"/>
    </xf>
    <xf numFmtId="0" fontId="27" fillId="0" borderId="15" xfId="0" applyFont="1" applyBorder="1"/>
    <xf numFmtId="0" fontId="21" fillId="0" borderId="1" xfId="0" applyFont="1" applyBorder="1" applyAlignment="1">
      <alignment horizontal="center" vertical="center"/>
    </xf>
    <xf numFmtId="0" fontId="21" fillId="0" borderId="0" xfId="0" applyFont="1" applyAlignment="1">
      <alignment horizontal="center"/>
    </xf>
    <xf numFmtId="0" fontId="27" fillId="0" borderId="0" xfId="0" applyFont="1" applyAlignment="1">
      <alignment vertical="top"/>
    </xf>
    <xf numFmtId="0" fontId="38" fillId="0" borderId="4" xfId="0" applyFont="1" applyBorder="1" applyAlignment="1">
      <alignment horizontal="center" vertical="center" wrapText="1"/>
    </xf>
    <xf numFmtId="0" fontId="18" fillId="0" borderId="0" xfId="0" applyFont="1" applyAlignment="1">
      <alignment vertical="center" wrapText="1"/>
    </xf>
    <xf numFmtId="0" fontId="27" fillId="2" borderId="1" xfId="0" applyFont="1" applyFill="1" applyBorder="1" applyAlignment="1">
      <alignment horizontal="justify" vertical="center" wrapText="1"/>
    </xf>
    <xf numFmtId="0" fontId="4" fillId="2" borderId="50" xfId="0" applyFont="1" applyFill="1" applyBorder="1" applyAlignment="1">
      <alignment horizontal="left" vertical="center" wrapText="1"/>
    </xf>
    <xf numFmtId="0" fontId="27" fillId="0" borderId="1" xfId="0" applyFont="1" applyBorder="1" applyAlignment="1">
      <alignment horizontal="justify" vertical="center" wrapText="1"/>
    </xf>
    <xf numFmtId="0" fontId="27" fillId="2" borderId="15" xfId="0" applyFont="1" applyFill="1" applyBorder="1" applyAlignment="1">
      <alignment horizontal="justify" vertical="center" wrapText="1"/>
    </xf>
    <xf numFmtId="0" fontId="23" fillId="0" borderId="1" xfId="0" applyFont="1" applyBorder="1" applyAlignment="1">
      <alignment horizontal="center" vertical="center" wrapText="1"/>
    </xf>
    <xf numFmtId="0" fontId="23" fillId="0" borderId="14" xfId="0" applyFont="1" applyBorder="1" applyAlignment="1">
      <alignment horizontal="center" vertical="center" wrapText="1"/>
    </xf>
    <xf numFmtId="0" fontId="23" fillId="10" borderId="1" xfId="0" applyFont="1" applyFill="1" applyBorder="1" applyAlignment="1">
      <alignment horizontal="center" vertical="center"/>
    </xf>
    <xf numFmtId="0" fontId="18" fillId="0" borderId="2" xfId="0" applyFont="1" applyBorder="1" applyAlignment="1">
      <alignment vertical="center" wrapText="1"/>
    </xf>
    <xf numFmtId="0" fontId="49" fillId="0" borderId="34" xfId="0" applyFont="1" applyBorder="1" applyAlignment="1">
      <alignment horizontal="justify" vertical="center" wrapText="1"/>
    </xf>
    <xf numFmtId="0" fontId="23"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4" fontId="0" fillId="0" borderId="1" xfId="0" applyNumberForma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xf>
    <xf numFmtId="0" fontId="7" fillId="0" borderId="1"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7" fillId="0" borderId="4" xfId="0" applyFont="1" applyBorder="1" applyAlignment="1">
      <alignment horizontal="left"/>
    </xf>
    <xf numFmtId="0" fontId="7" fillId="0" borderId="13" xfId="0" applyFont="1" applyBorder="1" applyAlignment="1">
      <alignment horizontal="left"/>
    </xf>
    <xf numFmtId="0" fontId="7" fillId="0" borderId="14" xfId="0" applyFont="1" applyBorder="1" applyAlignment="1">
      <alignment horizontal="left"/>
    </xf>
    <xf numFmtId="0" fontId="4" fillId="2" borderId="1" xfId="0" applyFont="1" applyFill="1" applyBorder="1" applyAlignment="1">
      <alignment horizontal="center" vertical="center" wrapText="1"/>
    </xf>
    <xf numFmtId="0" fontId="23" fillId="9" borderId="10" xfId="0" applyFont="1" applyFill="1" applyBorder="1" applyAlignment="1">
      <alignment horizontal="center" vertical="center" wrapText="1"/>
    </xf>
    <xf numFmtId="0" fontId="23" fillId="9" borderId="1" xfId="0" applyFont="1" applyFill="1" applyBorder="1" applyAlignment="1">
      <alignment horizontal="center" vertical="center" wrapText="1"/>
    </xf>
    <xf numFmtId="0" fontId="25" fillId="10" borderId="10" xfId="0" applyFont="1" applyFill="1" applyBorder="1" applyAlignment="1">
      <alignment horizontal="left" vertical="center"/>
    </xf>
    <xf numFmtId="0" fontId="25" fillId="10" borderId="1" xfId="0" applyFont="1" applyFill="1" applyBorder="1" applyAlignment="1">
      <alignment horizontal="left" vertical="center"/>
    </xf>
    <xf numFmtId="0" fontId="25" fillId="10" borderId="11" xfId="0" applyFont="1" applyFill="1" applyBorder="1" applyAlignment="1">
      <alignment horizontal="left" vertical="center"/>
    </xf>
    <xf numFmtId="0" fontId="25" fillId="10" borderId="28" xfId="0" applyFont="1" applyFill="1" applyBorder="1" applyAlignment="1">
      <alignment horizontal="left" vertical="center"/>
    </xf>
    <xf numFmtId="0" fontId="25" fillId="10" borderId="26" xfId="0" applyFont="1" applyFill="1" applyBorder="1" applyAlignment="1">
      <alignment horizontal="left" vertical="center"/>
    </xf>
    <xf numFmtId="0" fontId="25" fillId="10" borderId="27" xfId="0" applyFont="1" applyFill="1" applyBorder="1" applyAlignment="1">
      <alignment horizontal="left" vertical="center"/>
    </xf>
    <xf numFmtId="0" fontId="23" fillId="9" borderId="28" xfId="0" applyFont="1" applyFill="1" applyBorder="1" applyAlignment="1">
      <alignment horizontal="center" vertical="center" wrapText="1"/>
    </xf>
    <xf numFmtId="0" fontId="23" fillId="9" borderId="3" xfId="0" applyFont="1" applyFill="1" applyBorder="1" applyAlignment="1">
      <alignment horizontal="center" vertical="center" wrapText="1"/>
    </xf>
    <xf numFmtId="0" fontId="4" fillId="11" borderId="2" xfId="0" applyFont="1" applyFill="1" applyBorder="1" applyAlignment="1">
      <alignment horizontal="center" vertical="center" wrapText="1"/>
    </xf>
    <xf numFmtId="0" fontId="4" fillId="11" borderId="26" xfId="0" applyFont="1" applyFill="1" applyBorder="1" applyAlignment="1">
      <alignment horizontal="center" vertical="center" wrapText="1"/>
    </xf>
    <xf numFmtId="0" fontId="4" fillId="11" borderId="3" xfId="0" applyFont="1" applyFill="1" applyBorder="1" applyAlignment="1">
      <alignment horizontal="center" vertical="center" wrapText="1"/>
    </xf>
    <xf numFmtId="0" fontId="25" fillId="10" borderId="54" xfId="0" applyFont="1" applyFill="1" applyBorder="1" applyAlignment="1">
      <alignment horizontal="left" vertical="center"/>
    </xf>
    <xf numFmtId="0" fontId="25" fillId="10" borderId="55" xfId="0" applyFont="1" applyFill="1" applyBorder="1" applyAlignment="1">
      <alignment horizontal="left" vertical="center"/>
    </xf>
    <xf numFmtId="0" fontId="25" fillId="10" borderId="58" xfId="0" applyFont="1" applyFill="1" applyBorder="1" applyAlignment="1">
      <alignment horizontal="left" vertical="center"/>
    </xf>
    <xf numFmtId="0" fontId="24" fillId="0" borderId="16"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4" xfId="0" applyFont="1" applyBorder="1" applyAlignment="1">
      <alignment horizontal="center" vertical="center" wrapText="1"/>
    </xf>
    <xf numFmtId="0" fontId="24" fillId="0" borderId="26" xfId="0" applyFont="1" applyBorder="1" applyAlignment="1">
      <alignment horizontal="center" vertical="center" wrapText="1"/>
    </xf>
    <xf numFmtId="0" fontId="24" fillId="0" borderId="27" xfId="0" applyFont="1" applyBorder="1" applyAlignment="1">
      <alignment horizontal="center" vertical="center" wrapText="1"/>
    </xf>
    <xf numFmtId="0" fontId="21" fillId="2" borderId="40" xfId="0" applyFont="1" applyFill="1" applyBorder="1" applyAlignment="1">
      <alignment horizontal="left" vertical="center"/>
    </xf>
    <xf numFmtId="0" fontId="21" fillId="2" borderId="41" xfId="0" applyFont="1" applyFill="1" applyBorder="1" applyAlignment="1">
      <alignment horizontal="left" vertical="center"/>
    </xf>
    <xf numFmtId="0" fontId="21" fillId="2" borderId="42" xfId="0" applyFont="1" applyFill="1" applyBorder="1" applyAlignment="1">
      <alignment horizontal="left" vertical="center"/>
    </xf>
    <xf numFmtId="0" fontId="23" fillId="0" borderId="0" xfId="0" quotePrefix="1" applyFont="1" applyAlignment="1">
      <alignment horizontal="center" vertical="center"/>
    </xf>
    <xf numFmtId="0" fontId="23" fillId="0" borderId="52" xfId="0" applyFont="1" applyBorder="1" applyAlignment="1">
      <alignment horizontal="left" vertical="center"/>
    </xf>
    <xf numFmtId="0" fontId="23" fillId="0" borderId="53" xfId="0" applyFont="1" applyBorder="1" applyAlignment="1">
      <alignment horizontal="left" vertical="center"/>
    </xf>
    <xf numFmtId="0" fontId="23" fillId="0" borderId="56" xfId="0" applyFont="1" applyBorder="1" applyAlignment="1">
      <alignment horizontal="left" vertical="center"/>
    </xf>
    <xf numFmtId="0" fontId="23" fillId="0" borderId="57" xfId="0" applyFont="1" applyBorder="1" applyAlignment="1">
      <alignment horizontal="left" vertical="center"/>
    </xf>
    <xf numFmtId="0" fontId="25" fillId="9" borderId="1" xfId="0" applyFont="1" applyFill="1" applyBorder="1" applyAlignment="1">
      <alignment horizontal="center" vertical="center"/>
    </xf>
    <xf numFmtId="0" fontId="25" fillId="9" borderId="1" xfId="0" applyFont="1" applyFill="1" applyBorder="1" applyAlignment="1">
      <alignment horizontal="center" vertical="center" wrapText="1"/>
    </xf>
    <xf numFmtId="0" fontId="21" fillId="2" borderId="38" xfId="0" applyFont="1" applyFill="1" applyBorder="1" applyAlignment="1">
      <alignment horizontal="left" vertical="center"/>
    </xf>
    <xf numFmtId="0" fontId="21" fillId="2" borderId="39" xfId="0" applyFont="1" applyFill="1" applyBorder="1" applyAlignment="1">
      <alignment horizontal="left" vertical="center"/>
    </xf>
    <xf numFmtId="0" fontId="21" fillId="2" borderId="16" xfId="0" applyFont="1" applyFill="1" applyBorder="1" applyAlignment="1">
      <alignment horizontal="left" vertical="center"/>
    </xf>
    <xf numFmtId="0" fontId="21" fillId="2" borderId="28" xfId="0" applyFont="1" applyFill="1" applyBorder="1" applyAlignment="1">
      <alignment horizontal="left" vertical="center"/>
    </xf>
    <xf numFmtId="0" fontId="21" fillId="2" borderId="26" xfId="0" applyFont="1" applyFill="1" applyBorder="1" applyAlignment="1">
      <alignment horizontal="left" vertical="center"/>
    </xf>
    <xf numFmtId="0" fontId="21" fillId="2" borderId="3" xfId="0" applyFont="1" applyFill="1" applyBorder="1" applyAlignment="1">
      <alignment horizontal="left" vertical="center"/>
    </xf>
    <xf numFmtId="0" fontId="21" fillId="2" borderId="28" xfId="0" applyFont="1" applyFill="1" applyBorder="1" applyAlignment="1">
      <alignment horizontal="left" vertical="center" wrapText="1"/>
    </xf>
    <xf numFmtId="0" fontId="21" fillId="2" borderId="26" xfId="0" applyFont="1" applyFill="1" applyBorder="1" applyAlignment="1">
      <alignment horizontal="left" vertical="center" wrapText="1"/>
    </xf>
    <xf numFmtId="0" fontId="21" fillId="2" borderId="3" xfId="0" applyFont="1" applyFill="1" applyBorder="1" applyAlignment="1">
      <alignment horizontal="left" vertical="center" wrapText="1"/>
    </xf>
    <xf numFmtId="0" fontId="21" fillId="2" borderId="27" xfId="0" applyFont="1" applyFill="1" applyBorder="1" applyAlignment="1">
      <alignment horizontal="left" vertical="center"/>
    </xf>
    <xf numFmtId="0" fontId="18" fillId="0" borderId="32" xfId="0" applyFont="1" applyBorder="1" applyAlignment="1">
      <alignment horizontal="center" vertical="center" wrapText="1"/>
    </xf>
    <xf numFmtId="0" fontId="18" fillId="0" borderId="66" xfId="0" applyFont="1" applyBorder="1" applyAlignment="1">
      <alignment horizontal="center" vertical="center" wrapText="1"/>
    </xf>
    <xf numFmtId="0" fontId="18" fillId="0" borderId="67" xfId="0" applyFont="1" applyBorder="1" applyAlignment="1">
      <alignment horizontal="center" vertical="center" wrapText="1"/>
    </xf>
    <xf numFmtId="0" fontId="21" fillId="2" borderId="12" xfId="0" applyFont="1" applyFill="1" applyBorder="1" applyAlignment="1">
      <alignment horizontal="center" vertical="center"/>
    </xf>
    <xf numFmtId="0" fontId="21" fillId="2" borderId="13" xfId="0" applyFont="1" applyFill="1" applyBorder="1" applyAlignment="1">
      <alignment horizontal="center" vertical="center"/>
    </xf>
    <xf numFmtId="0" fontId="21" fillId="2" borderId="5"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1" xfId="0" applyFont="1" applyFill="1" applyBorder="1" applyAlignment="1">
      <alignment horizontal="center" vertical="center"/>
    </xf>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3" fillId="9" borderId="1" xfId="0" applyFont="1" applyFill="1" applyBorder="1" applyAlignment="1">
      <alignment horizontal="center" vertical="center"/>
    </xf>
    <xf numFmtId="0" fontId="27" fillId="0" borderId="1" xfId="0" applyFont="1" applyBorder="1" applyAlignment="1">
      <alignment horizontal="center"/>
    </xf>
    <xf numFmtId="0" fontId="23" fillId="9" borderId="7" xfId="9" applyFont="1" applyFill="1" applyBorder="1" applyAlignment="1">
      <alignment horizontal="center" vertical="center" wrapText="1"/>
    </xf>
    <xf numFmtId="0" fontId="23" fillId="9" borderId="8" xfId="9" applyFont="1" applyFill="1" applyBorder="1" applyAlignment="1">
      <alignment horizontal="center" vertical="center" wrapText="1"/>
    </xf>
    <xf numFmtId="0" fontId="23" fillId="9" borderId="9" xfId="9" applyFont="1" applyFill="1" applyBorder="1" applyAlignment="1">
      <alignment horizontal="center" vertical="center" wrapText="1"/>
    </xf>
    <xf numFmtId="0" fontId="24" fillId="10" borderId="10" xfId="0" applyFont="1" applyFill="1" applyBorder="1" applyAlignment="1">
      <alignment horizontal="center" vertical="center"/>
    </xf>
    <xf numFmtId="0" fontId="24" fillId="10" borderId="1" xfId="0" applyFont="1" applyFill="1" applyBorder="1" applyAlignment="1">
      <alignment horizontal="center" vertical="center"/>
    </xf>
    <xf numFmtId="0" fontId="24" fillId="10" borderId="2" xfId="0" applyFont="1" applyFill="1" applyBorder="1" applyAlignment="1">
      <alignment horizontal="center" vertical="center"/>
    </xf>
    <xf numFmtId="0" fontId="24" fillId="10" borderId="3" xfId="0" applyFont="1" applyFill="1" applyBorder="1" applyAlignment="1">
      <alignment horizontal="center" vertical="center"/>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4" xfId="0" applyFont="1" applyBorder="1" applyAlignment="1">
      <alignment horizontal="center" vertical="center" wrapText="1"/>
    </xf>
    <xf numFmtId="0" fontId="18" fillId="0" borderId="36" xfId="0" applyFont="1" applyBorder="1" applyAlignment="1">
      <alignment horizontal="center" vertical="center" wrapText="1"/>
    </xf>
    <xf numFmtId="0" fontId="23" fillId="9" borderId="7" xfId="0" applyFont="1" applyFill="1" applyBorder="1" applyAlignment="1">
      <alignment horizontal="center"/>
    </xf>
    <xf numFmtId="0" fontId="23" fillId="9" borderId="8" xfId="0" applyFont="1" applyFill="1" applyBorder="1" applyAlignment="1">
      <alignment horizontal="center"/>
    </xf>
    <xf numFmtId="0" fontId="23" fillId="9" borderId="9" xfId="0" applyFont="1" applyFill="1" applyBorder="1" applyAlignment="1">
      <alignment horizontal="center"/>
    </xf>
    <xf numFmtId="0" fontId="30" fillId="0" borderId="51" xfId="0" applyFont="1" applyBorder="1" applyAlignment="1">
      <alignment horizontal="center" vertical="center" wrapText="1"/>
    </xf>
    <xf numFmtId="0" fontId="30" fillId="0" borderId="35" xfId="0" applyFont="1" applyBorder="1" applyAlignment="1">
      <alignment horizontal="center" vertical="center" wrapText="1"/>
    </xf>
    <xf numFmtId="0" fontId="30" fillId="0" borderId="45" xfId="0" applyFont="1" applyBorder="1" applyAlignment="1">
      <alignment horizontal="center" vertical="center" wrapText="1"/>
    </xf>
    <xf numFmtId="0" fontId="7" fillId="0" borderId="0" xfId="0" applyFont="1" applyAlignment="1">
      <alignment horizontal="center" vertical="center"/>
    </xf>
    <xf numFmtId="0" fontId="31" fillId="2" borderId="1" xfId="0" applyFont="1" applyFill="1" applyBorder="1" applyAlignment="1">
      <alignment horizontal="center" vertical="center" wrapText="1"/>
    </xf>
    <xf numFmtId="0" fontId="31" fillId="2" borderId="1" xfId="0" applyFont="1" applyFill="1" applyBorder="1" applyAlignment="1">
      <alignment horizontal="center" vertical="center"/>
    </xf>
    <xf numFmtId="9" fontId="7" fillId="2" borderId="1" xfId="0" applyNumberFormat="1" applyFont="1" applyFill="1" applyBorder="1" applyAlignment="1">
      <alignment horizontal="center" vertical="center"/>
    </xf>
    <xf numFmtId="0" fontId="18" fillId="0" borderId="2" xfId="0" applyFont="1" applyBorder="1" applyAlignment="1">
      <alignment horizontal="center" vertical="center" wrapText="1"/>
    </xf>
    <xf numFmtId="0" fontId="21" fillId="2" borderId="7" xfId="0" applyFont="1" applyFill="1" applyBorder="1" applyAlignment="1">
      <alignment horizontal="center" vertical="center"/>
    </xf>
    <xf numFmtId="0" fontId="21" fillId="2" borderId="16" xfId="0" applyFont="1" applyFill="1" applyBorder="1" applyAlignment="1">
      <alignment horizontal="center" vertical="center"/>
    </xf>
    <xf numFmtId="0" fontId="21" fillId="2" borderId="8" xfId="0" applyFont="1" applyFill="1" applyBorder="1" applyAlignment="1">
      <alignment horizontal="center" vertical="center"/>
    </xf>
    <xf numFmtId="0" fontId="21" fillId="2" borderId="9" xfId="0" applyFont="1" applyFill="1" applyBorder="1" applyAlignment="1">
      <alignment horizontal="center" vertical="center"/>
    </xf>
    <xf numFmtId="0" fontId="21" fillId="2" borderId="11" xfId="0" applyFont="1" applyFill="1" applyBorder="1" applyAlignment="1">
      <alignment horizontal="center" vertical="center"/>
    </xf>
    <xf numFmtId="0" fontId="21" fillId="2" borderId="14" xfId="0" applyFont="1" applyFill="1" applyBorder="1" applyAlignment="1">
      <alignment horizontal="center" vertical="center"/>
    </xf>
    <xf numFmtId="0" fontId="21" fillId="2" borderId="7" xfId="0" applyFont="1" applyFill="1" applyBorder="1" applyAlignment="1">
      <alignment horizontal="left" vertical="center"/>
    </xf>
    <xf numFmtId="0" fontId="21" fillId="2" borderId="17" xfId="0" applyFont="1" applyFill="1" applyBorder="1" applyAlignment="1">
      <alignment horizontal="left" vertical="center"/>
    </xf>
    <xf numFmtId="0" fontId="21" fillId="2" borderId="10" xfId="0" applyFont="1" applyFill="1" applyBorder="1" applyAlignment="1">
      <alignment horizontal="left" vertical="center"/>
    </xf>
    <xf numFmtId="0" fontId="21" fillId="2" borderId="2" xfId="0" applyFont="1" applyFill="1" applyBorder="1" applyAlignment="1">
      <alignment horizontal="left" vertical="center"/>
    </xf>
    <xf numFmtId="0" fontId="21" fillId="2" borderId="12" xfId="0" applyFont="1" applyFill="1" applyBorder="1" applyAlignment="1">
      <alignment horizontal="left" vertical="center"/>
    </xf>
    <xf numFmtId="0" fontId="21" fillId="2" borderId="5" xfId="0" applyFont="1" applyFill="1" applyBorder="1" applyAlignment="1">
      <alignment horizontal="left" vertical="center"/>
    </xf>
    <xf numFmtId="0" fontId="19" fillId="0" borderId="7"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4"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23" fillId="9" borderId="1" xfId="4" applyFont="1" applyFill="1" applyBorder="1" applyAlignment="1">
      <alignment horizontal="right" vertical="center" wrapText="1"/>
    </xf>
    <xf numFmtId="14" fontId="4" fillId="0" borderId="1" xfId="4" applyNumberFormat="1" applyBorder="1" applyAlignment="1">
      <alignment horizontal="center" vertical="center" wrapText="1"/>
    </xf>
    <xf numFmtId="0" fontId="4" fillId="0" borderId="1" xfId="4" applyBorder="1" applyAlignment="1">
      <alignment horizontal="center" vertical="center" wrapText="1"/>
    </xf>
    <xf numFmtId="0" fontId="23" fillId="0" borderId="1" xfId="4" applyFont="1" applyBorder="1" applyAlignment="1">
      <alignment horizontal="center" wrapText="1"/>
    </xf>
    <xf numFmtId="14" fontId="23" fillId="0" borderId="1" xfId="4" applyNumberFormat="1" applyFont="1" applyBorder="1" applyAlignment="1">
      <alignment horizontal="center" vertical="center" wrapText="1"/>
    </xf>
    <xf numFmtId="0" fontId="23" fillId="0" borderId="1" xfId="4" applyFont="1" applyBorder="1" applyAlignment="1">
      <alignment horizontal="center" vertical="center" wrapText="1"/>
    </xf>
    <xf numFmtId="0" fontId="23" fillId="0" borderId="1" xfId="7" applyFont="1" applyBorder="1" applyAlignment="1">
      <alignment horizontal="center" vertical="center" wrapText="1"/>
    </xf>
    <xf numFmtId="0" fontId="4" fillId="0" borderId="1" xfId="4" applyBorder="1" applyAlignment="1">
      <alignment horizontal="left" vertical="center" wrapText="1"/>
    </xf>
    <xf numFmtId="0" fontId="4" fillId="3" borderId="1" xfId="4" applyFill="1" applyBorder="1" applyAlignment="1">
      <alignment horizontal="left" vertical="center" wrapText="1"/>
    </xf>
    <xf numFmtId="0" fontId="23" fillId="9" borderId="1" xfId="4" applyFont="1" applyFill="1" applyBorder="1" applyAlignment="1">
      <alignment horizontal="center" vertical="center" wrapText="1"/>
    </xf>
    <xf numFmtId="0" fontId="23" fillId="10" borderId="1" xfId="4" applyFont="1" applyFill="1" applyBorder="1" applyAlignment="1">
      <alignment horizontal="center" vertical="center" wrapText="1"/>
    </xf>
    <xf numFmtId="0" fontId="35" fillId="0" borderId="1" xfId="0" applyFont="1" applyBorder="1" applyAlignment="1">
      <alignment horizontal="center" vertical="center" wrapText="1"/>
    </xf>
    <xf numFmtId="0" fontId="36" fillId="0" borderId="1" xfId="0" applyFont="1" applyBorder="1" applyAlignment="1">
      <alignment horizontal="center" vertical="top"/>
    </xf>
    <xf numFmtId="0" fontId="23" fillId="10" borderId="1" xfId="0" applyFont="1" applyFill="1" applyBorder="1" applyAlignment="1">
      <alignment horizontal="center" vertical="center" wrapText="1"/>
    </xf>
    <xf numFmtId="0" fontId="36" fillId="0" borderId="1" xfId="0" applyFont="1" applyBorder="1" applyAlignment="1">
      <alignment horizontal="center" vertical="top" wrapText="1"/>
    </xf>
    <xf numFmtId="0" fontId="37" fillId="0" borderId="1" xfId="0" applyFont="1" applyBorder="1" applyAlignment="1">
      <alignment horizontal="center" vertical="center" wrapText="1"/>
    </xf>
    <xf numFmtId="0" fontId="36" fillId="0" borderId="1" xfId="0" applyFont="1" applyBorder="1" applyAlignment="1">
      <alignment horizontal="center" vertical="center"/>
    </xf>
    <xf numFmtId="0" fontId="35" fillId="0" borderId="1" xfId="0" applyFont="1" applyBorder="1" applyAlignment="1">
      <alignment horizontal="center" vertical="center"/>
    </xf>
    <xf numFmtId="0" fontId="23" fillId="12" borderId="1" xfId="0" applyFont="1" applyFill="1" applyBorder="1" applyAlignment="1" applyProtection="1">
      <alignment horizontal="center" vertical="center" wrapText="1" shrinkToFit="1"/>
      <protection locked="0"/>
    </xf>
    <xf numFmtId="0" fontId="37" fillId="0" borderId="1" xfId="0" applyFont="1" applyBorder="1" applyAlignment="1">
      <alignment horizontal="center" vertical="center"/>
    </xf>
    <xf numFmtId="0" fontId="23" fillId="13" borderId="1" xfId="0" applyFont="1" applyFill="1" applyBorder="1" applyAlignment="1" applyProtection="1">
      <alignment horizontal="center" vertical="center" wrapText="1" shrinkToFit="1"/>
      <protection locked="0"/>
    </xf>
    <xf numFmtId="0" fontId="4" fillId="2" borderId="1" xfId="2" applyFill="1" applyBorder="1" applyAlignment="1">
      <alignment horizontal="left" vertical="center" wrapText="1"/>
    </xf>
    <xf numFmtId="0" fontId="23" fillId="9" borderId="1" xfId="0" applyFont="1" applyFill="1" applyBorder="1" applyAlignment="1">
      <alignment horizontal="center"/>
    </xf>
    <xf numFmtId="0" fontId="4" fillId="0" borderId="1" xfId="0" applyFont="1" applyBorder="1" applyAlignment="1">
      <alignment horizontal="justify" vertical="center" wrapText="1"/>
    </xf>
    <xf numFmtId="0" fontId="7" fillId="0" borderId="1" xfId="2" applyFont="1" applyBorder="1" applyAlignment="1">
      <alignment horizontal="justify" vertical="center" wrapText="1"/>
    </xf>
    <xf numFmtId="0" fontId="4" fillId="0" borderId="1" xfId="2" applyBorder="1" applyAlignment="1">
      <alignment horizontal="justify" vertical="center" wrapText="1"/>
    </xf>
    <xf numFmtId="0" fontId="23" fillId="0" borderId="1" xfId="2" applyFont="1" applyBorder="1" applyAlignment="1">
      <alignment horizontal="left" vertical="center" wrapText="1"/>
    </xf>
    <xf numFmtId="0" fontId="4" fillId="0" borderId="1" xfId="2" applyBorder="1" applyAlignment="1">
      <alignment horizontal="left" vertical="center" wrapText="1"/>
    </xf>
    <xf numFmtId="0" fontId="23" fillId="0" borderId="1" xfId="2" applyFont="1" applyBorder="1" applyAlignment="1">
      <alignment horizontal="center" vertical="center" wrapText="1"/>
    </xf>
    <xf numFmtId="37" fontId="4" fillId="0" borderId="1" xfId="5" applyNumberFormat="1" applyFont="1" applyBorder="1" applyAlignment="1">
      <alignment horizontal="center" vertical="center" wrapText="1"/>
    </xf>
    <xf numFmtId="0" fontId="34" fillId="0" borderId="1" xfId="2" applyFont="1" applyBorder="1" applyAlignment="1">
      <alignment horizontal="left" vertical="center" wrapText="1"/>
    </xf>
    <xf numFmtId="0" fontId="4" fillId="0" borderId="1" xfId="2" applyBorder="1" applyAlignment="1">
      <alignment vertical="center"/>
    </xf>
    <xf numFmtId="0" fontId="23" fillId="9" borderId="1" xfId="2" applyFont="1" applyFill="1" applyBorder="1" applyAlignment="1">
      <alignment horizontal="center" vertical="center"/>
    </xf>
    <xf numFmtId="0" fontId="23" fillId="9" borderId="1" xfId="2" applyFont="1" applyFill="1" applyBorder="1" applyAlignment="1">
      <alignment horizontal="center" vertical="center" wrapText="1"/>
    </xf>
    <xf numFmtId="0" fontId="4" fillId="0" borderId="1" xfId="2" applyBorder="1" applyAlignment="1">
      <alignment horizontal="center" vertical="center" wrapText="1"/>
    </xf>
    <xf numFmtId="0" fontId="24" fillId="0" borderId="7"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2" xfId="0" applyFont="1" applyBorder="1" applyAlignment="1">
      <alignment horizontal="center" vertical="center" wrapText="1"/>
    </xf>
    <xf numFmtId="0" fontId="23" fillId="10" borderId="1" xfId="2" applyFont="1" applyFill="1" applyBorder="1" applyAlignment="1">
      <alignment horizontal="center" vertical="center" wrapText="1"/>
    </xf>
    <xf numFmtId="0" fontId="18" fillId="0" borderId="59" xfId="0" applyFont="1" applyBorder="1" applyAlignment="1">
      <alignment horizontal="center" vertical="center" wrapText="1"/>
    </xf>
    <xf numFmtId="0" fontId="18" fillId="0" borderId="60"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61" xfId="0" applyFont="1" applyBorder="1" applyAlignment="1">
      <alignment horizontal="center" vertical="center" wrapText="1"/>
    </xf>
    <xf numFmtId="0" fontId="18" fillId="0" borderId="62" xfId="0" applyFont="1" applyBorder="1" applyAlignment="1">
      <alignment horizontal="center" vertical="center" wrapText="1"/>
    </xf>
    <xf numFmtId="0" fontId="18" fillId="0" borderId="63" xfId="0" applyFont="1" applyBorder="1" applyAlignment="1">
      <alignment horizontal="center" vertical="center" wrapText="1"/>
    </xf>
    <xf numFmtId="0" fontId="16" fillId="0" borderId="1" xfId="0" applyFont="1" applyBorder="1" applyAlignment="1">
      <alignment horizontal="center" vertical="center" wrapText="1"/>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15" xfId="0" applyFont="1" applyBorder="1" applyAlignment="1">
      <alignment horizontal="center" vertical="center"/>
    </xf>
    <xf numFmtId="0" fontId="10" fillId="0" borderId="18" xfId="0" applyFont="1" applyBorder="1" applyAlignment="1">
      <alignment horizontal="left" vertical="center" wrapText="1"/>
    </xf>
    <xf numFmtId="0" fontId="10" fillId="0" borderId="19" xfId="0" applyFont="1" applyBorder="1" applyAlignment="1">
      <alignment horizontal="left" vertical="center" wrapText="1"/>
    </xf>
    <xf numFmtId="0" fontId="10" fillId="0" borderId="15" xfId="0" applyFont="1" applyBorder="1" applyAlignment="1">
      <alignment horizontal="left"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textRotation="90" wrapText="1"/>
    </xf>
    <xf numFmtId="0" fontId="9" fillId="2" borderId="19" xfId="0" applyFont="1" applyFill="1" applyBorder="1" applyAlignment="1">
      <alignment horizontal="center" vertical="center" textRotation="90" wrapText="1"/>
    </xf>
    <xf numFmtId="0" fontId="9" fillId="2" borderId="15" xfId="0" applyFont="1" applyFill="1" applyBorder="1" applyAlignment="1">
      <alignment horizontal="center" vertical="center" textRotation="90" wrapText="1"/>
    </xf>
    <xf numFmtId="0" fontId="17" fillId="9" borderId="1" xfId="0" applyFont="1" applyFill="1" applyBorder="1" applyAlignment="1">
      <alignment horizontal="center" vertical="center" wrapText="1"/>
    </xf>
    <xf numFmtId="0" fontId="17" fillId="9" borderId="1" xfId="3" applyFont="1" applyFill="1" applyBorder="1" applyAlignment="1">
      <alignment horizontal="center" vertical="center" wrapText="1"/>
    </xf>
    <xf numFmtId="0" fontId="17" fillId="10" borderId="1" xfId="3" applyFont="1" applyFill="1" applyBorder="1" applyAlignment="1">
      <alignment horizontal="center" vertical="center" wrapText="1"/>
    </xf>
    <xf numFmtId="0" fontId="17" fillId="10" borderId="1" xfId="3" applyFont="1" applyFill="1" applyBorder="1" applyAlignment="1">
      <alignment horizontal="center" vertical="center" textRotation="90" wrapText="1"/>
    </xf>
    <xf numFmtId="0" fontId="12" fillId="9" borderId="1" xfId="0" applyFont="1" applyFill="1" applyBorder="1" applyAlignment="1">
      <alignment horizontal="center" vertical="center" wrapText="1"/>
    </xf>
    <xf numFmtId="0" fontId="5" fillId="2" borderId="18" xfId="0" applyFont="1" applyFill="1" applyBorder="1" applyAlignment="1">
      <alignment vertical="top" wrapText="1"/>
    </xf>
    <xf numFmtId="0" fontId="5" fillId="2" borderId="19" xfId="0" applyFont="1" applyFill="1" applyBorder="1" applyAlignment="1">
      <alignment vertical="top" wrapText="1"/>
    </xf>
    <xf numFmtId="0" fontId="5" fillId="2" borderId="15" xfId="0" applyFont="1" applyFill="1" applyBorder="1" applyAlignment="1">
      <alignment vertical="top" wrapText="1"/>
    </xf>
    <xf numFmtId="0" fontId="5" fillId="2" borderId="18" xfId="0" applyFont="1" applyFill="1" applyBorder="1" applyAlignment="1">
      <alignment horizontal="left" vertical="top" wrapText="1"/>
    </xf>
    <xf numFmtId="0" fontId="5" fillId="2" borderId="19" xfId="0" applyFont="1" applyFill="1" applyBorder="1" applyAlignment="1">
      <alignment horizontal="left" vertical="top" wrapText="1"/>
    </xf>
    <xf numFmtId="0" fontId="5" fillId="2" borderId="15" xfId="0" applyFont="1" applyFill="1" applyBorder="1" applyAlignment="1">
      <alignment horizontal="left" vertical="top" wrapText="1"/>
    </xf>
    <xf numFmtId="0" fontId="17" fillId="10" borderId="1" xfId="0" applyFont="1" applyFill="1" applyBorder="1" applyAlignment="1">
      <alignment horizontal="center" vertical="center" textRotation="90"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15" xfId="0" applyFont="1" applyBorder="1" applyAlignment="1">
      <alignment horizontal="center" vertical="center" wrapText="1"/>
    </xf>
    <xf numFmtId="0" fontId="27" fillId="0" borderId="2" xfId="0" applyFont="1" applyBorder="1" applyAlignment="1">
      <alignment horizontal="left" vertical="center" wrapText="1"/>
    </xf>
    <xf numFmtId="0" fontId="27" fillId="0" borderId="26" xfId="0" applyFont="1" applyBorder="1" applyAlignment="1">
      <alignment horizontal="left" vertical="center" wrapText="1"/>
    </xf>
    <xf numFmtId="0" fontId="27" fillId="0" borderId="3" xfId="0" applyFont="1" applyBorder="1" applyAlignment="1">
      <alignment horizontal="left" vertical="center" wrapText="1"/>
    </xf>
    <xf numFmtId="0" fontId="23" fillId="0" borderId="40"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4" fillId="9" borderId="2" xfId="0" applyFont="1" applyFill="1" applyBorder="1" applyAlignment="1">
      <alignment horizontal="left" vertical="center"/>
    </xf>
    <xf numFmtId="0" fontId="24" fillId="9" borderId="3" xfId="0" applyFont="1" applyFill="1" applyBorder="1" applyAlignment="1">
      <alignment horizontal="left" vertical="center"/>
    </xf>
    <xf numFmtId="0" fontId="23" fillId="5" borderId="1" xfId="0" applyFont="1" applyFill="1" applyBorder="1" applyAlignment="1">
      <alignment horizontal="center" vertical="center" wrapText="1"/>
    </xf>
    <xf numFmtId="1" fontId="7" fillId="0" borderId="1" xfId="0" applyNumberFormat="1" applyFont="1" applyBorder="1" applyAlignment="1">
      <alignment horizontal="center" vertical="center" wrapText="1"/>
    </xf>
    <xf numFmtId="0" fontId="24" fillId="9" borderId="2" xfId="0" applyFont="1" applyFill="1" applyBorder="1" applyAlignment="1">
      <alignment horizontal="center" vertical="center"/>
    </xf>
    <xf numFmtId="0" fontId="24" fillId="9" borderId="3" xfId="0" applyFont="1" applyFill="1" applyBorder="1" applyAlignment="1">
      <alignment horizontal="center" vertical="center"/>
    </xf>
    <xf numFmtId="0" fontId="23" fillId="6" borderId="1" xfId="0" applyFont="1" applyFill="1" applyBorder="1" applyAlignment="1">
      <alignment horizontal="center" vertical="center" wrapText="1"/>
    </xf>
    <xf numFmtId="0" fontId="24" fillId="9" borderId="2" xfId="0" applyFont="1" applyFill="1" applyBorder="1" applyAlignment="1">
      <alignment horizontal="left" vertical="center" wrapText="1"/>
    </xf>
    <xf numFmtId="0" fontId="24" fillId="9" borderId="3" xfId="0" applyFont="1" applyFill="1" applyBorder="1" applyAlignment="1">
      <alignment horizontal="left" vertical="center" wrapText="1"/>
    </xf>
    <xf numFmtId="0" fontId="23" fillId="10" borderId="2" xfId="0" applyFont="1" applyFill="1" applyBorder="1" applyAlignment="1">
      <alignment horizontal="center" vertical="center"/>
    </xf>
    <xf numFmtId="0" fontId="23" fillId="10" borderId="26" xfId="0" applyFont="1" applyFill="1" applyBorder="1" applyAlignment="1">
      <alignment horizontal="center" vertical="center"/>
    </xf>
    <xf numFmtId="0" fontId="23" fillId="10" borderId="3" xfId="0" applyFont="1" applyFill="1" applyBorder="1" applyAlignment="1">
      <alignment horizontal="center" vertical="center"/>
    </xf>
    <xf numFmtId="0" fontId="38" fillId="9" borderId="1" xfId="0" applyFont="1" applyFill="1" applyBorder="1" applyAlignment="1">
      <alignment horizontal="left" vertical="center"/>
    </xf>
    <xf numFmtId="0" fontId="27" fillId="0" borderId="2" xfId="0" applyFont="1" applyBorder="1" applyAlignment="1">
      <alignment horizontal="center"/>
    </xf>
    <xf numFmtId="0" fontId="27" fillId="0" borderId="26" xfId="0" applyFont="1" applyBorder="1" applyAlignment="1">
      <alignment horizontal="center"/>
    </xf>
    <xf numFmtId="0" fontId="27" fillId="0" borderId="3" xfId="0" applyFont="1" applyBorder="1" applyAlignment="1">
      <alignment horizontal="center"/>
    </xf>
    <xf numFmtId="0" fontId="41" fillId="9" borderId="1" xfId="0" applyFont="1" applyFill="1" applyBorder="1" applyAlignment="1">
      <alignment horizontal="left" vertical="center" wrapText="1"/>
    </xf>
    <xf numFmtId="0" fontId="27" fillId="2" borderId="0" xfId="0" applyFont="1" applyFill="1" applyAlignment="1">
      <alignment horizontal="center"/>
    </xf>
    <xf numFmtId="0" fontId="24" fillId="9" borderId="1" xfId="0" applyFont="1" applyFill="1" applyBorder="1" applyAlignment="1">
      <alignment horizontal="center" vertical="center"/>
    </xf>
    <xf numFmtId="0" fontId="24" fillId="9" borderId="2" xfId="0" applyFont="1" applyFill="1" applyBorder="1" applyAlignment="1">
      <alignment horizontal="center" vertical="center" wrapText="1"/>
    </xf>
    <xf numFmtId="0" fontId="24" fillId="9" borderId="26" xfId="0" applyFont="1" applyFill="1" applyBorder="1" applyAlignment="1">
      <alignment horizontal="center" vertical="center" wrapText="1"/>
    </xf>
    <xf numFmtId="0" fontId="24" fillId="9" borderId="3" xfId="0" applyFont="1" applyFill="1" applyBorder="1" applyAlignment="1">
      <alignment horizontal="center" vertical="center" wrapText="1"/>
    </xf>
    <xf numFmtId="0" fontId="32" fillId="2" borderId="0" xfId="0" applyFont="1" applyFill="1" applyAlignment="1">
      <alignment horizontal="center" vertical="center" wrapText="1"/>
    </xf>
    <xf numFmtId="0" fontId="32" fillId="2" borderId="0" xfId="0" applyFont="1" applyFill="1" applyAlignment="1">
      <alignment horizontal="center" vertical="center"/>
    </xf>
    <xf numFmtId="0" fontId="40" fillId="9" borderId="1" xfId="0" applyFont="1" applyFill="1" applyBorder="1" applyAlignment="1">
      <alignment horizontal="left" vertical="center" wrapText="1"/>
    </xf>
    <xf numFmtId="0" fontId="24" fillId="9" borderId="21" xfId="0" applyFont="1" applyFill="1" applyBorder="1" applyAlignment="1">
      <alignment horizontal="center" vertical="center"/>
    </xf>
    <xf numFmtId="0" fontId="24" fillId="9" borderId="46" xfId="0" applyFont="1" applyFill="1" applyBorder="1" applyAlignment="1">
      <alignment horizontal="center" vertical="center"/>
    </xf>
    <xf numFmtId="0" fontId="24" fillId="9" borderId="31" xfId="0" applyFont="1" applyFill="1" applyBorder="1" applyAlignment="1">
      <alignment horizontal="center" vertical="center"/>
    </xf>
    <xf numFmtId="0" fontId="23" fillId="0" borderId="5" xfId="0" applyFont="1" applyBorder="1" applyAlignment="1">
      <alignment horizontal="center" vertical="center" wrapText="1"/>
    </xf>
    <xf numFmtId="0" fontId="23" fillId="0" borderId="42"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xf>
    <xf numFmtId="0" fontId="27" fillId="0" borderId="1" xfId="0" applyFont="1" applyBorder="1" applyAlignment="1">
      <alignment horizontal="center" wrapText="1"/>
    </xf>
    <xf numFmtId="0" fontId="20" fillId="0" borderId="2"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3" xfId="0" applyFont="1" applyBorder="1" applyAlignment="1">
      <alignment horizontal="center" vertical="center" wrapText="1"/>
    </xf>
    <xf numFmtId="0" fontId="20" fillId="2" borderId="1"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26" xfId="0" applyFont="1" applyBorder="1" applyAlignment="1">
      <alignment horizontal="left" vertical="center" wrapText="1"/>
    </xf>
    <xf numFmtId="0" fontId="7" fillId="0" borderId="3"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7" fontId="7" fillId="0" borderId="1" xfId="0" applyNumberFormat="1" applyFont="1" applyBorder="1" applyAlignment="1">
      <alignment horizontal="center" vertical="center" wrapText="1"/>
    </xf>
    <xf numFmtId="0" fontId="27" fillId="0" borderId="5" xfId="0" applyFont="1" applyBorder="1" applyAlignment="1">
      <alignment horizontal="left" vertical="center" wrapText="1"/>
    </xf>
    <xf numFmtId="0" fontId="27" fillId="0" borderId="41" xfId="0" applyFont="1" applyBorder="1" applyAlignment="1">
      <alignment horizontal="left" vertical="center" wrapText="1"/>
    </xf>
    <xf numFmtId="0" fontId="27" fillId="0" borderId="4" xfId="0" applyFont="1" applyBorder="1" applyAlignment="1">
      <alignment horizontal="left" vertical="center" wrapText="1"/>
    </xf>
    <xf numFmtId="0" fontId="27" fillId="0" borderId="2" xfId="0" applyFont="1" applyBorder="1" applyAlignment="1">
      <alignment horizontal="center" vertical="center"/>
    </xf>
    <xf numFmtId="0" fontId="27" fillId="0" borderId="27" xfId="0" applyFont="1" applyBorder="1" applyAlignment="1">
      <alignment horizontal="center" vertical="center"/>
    </xf>
    <xf numFmtId="0" fontId="23" fillId="9" borderId="2" xfId="0" applyFont="1" applyFill="1" applyBorder="1" applyAlignment="1">
      <alignment horizontal="center" vertical="center" wrapText="1"/>
    </xf>
    <xf numFmtId="0" fontId="23" fillId="9" borderId="26" xfId="0" applyFont="1" applyFill="1" applyBorder="1" applyAlignment="1">
      <alignment horizontal="center" vertical="center" wrapText="1"/>
    </xf>
    <xf numFmtId="0" fontId="20" fillId="8" borderId="2" xfId="0" applyFont="1" applyFill="1" applyBorder="1" applyAlignment="1">
      <alignment horizontal="center" vertical="center" wrapText="1"/>
    </xf>
    <xf numFmtId="0" fontId="20" fillId="8" borderId="3" xfId="0" applyFont="1" applyFill="1" applyBorder="1" applyAlignment="1">
      <alignment horizontal="center" vertical="center" wrapText="1"/>
    </xf>
    <xf numFmtId="0" fontId="20" fillId="6" borderId="1" xfId="0" applyFont="1" applyFill="1" applyBorder="1" applyAlignment="1">
      <alignment horizontal="center" vertical="center" wrapText="1"/>
    </xf>
    <xf numFmtId="0" fontId="20" fillId="5" borderId="1" xfId="0" applyFont="1" applyFill="1" applyBorder="1" applyAlignment="1">
      <alignment horizontal="center" vertical="center" wrapText="1"/>
    </xf>
    <xf numFmtId="0" fontId="27" fillId="0" borderId="43" xfId="0" applyFont="1" applyBorder="1" applyAlignment="1">
      <alignment horizontal="center"/>
    </xf>
    <xf numFmtId="0" fontId="27" fillId="0" borderId="44" xfId="0" applyFont="1" applyBorder="1" applyAlignment="1">
      <alignment horizontal="center"/>
    </xf>
    <xf numFmtId="0" fontId="27" fillId="0" borderId="48" xfId="0" applyFont="1" applyBorder="1" applyAlignment="1">
      <alignment horizontal="center"/>
    </xf>
    <xf numFmtId="0" fontId="27" fillId="0" borderId="45" xfId="0" applyFont="1" applyBorder="1" applyAlignment="1">
      <alignment horizontal="center"/>
    </xf>
    <xf numFmtId="0" fontId="38" fillId="9" borderId="1" xfId="0" applyFont="1" applyFill="1" applyBorder="1" applyAlignment="1">
      <alignment horizontal="left" vertical="center" wrapText="1"/>
    </xf>
    <xf numFmtId="0" fontId="24" fillId="9" borderId="38" xfId="0" applyFont="1" applyFill="1" applyBorder="1" applyAlignment="1">
      <alignment horizontal="left" vertical="center"/>
    </xf>
    <xf numFmtId="0" fontId="24" fillId="9" borderId="39" xfId="0" applyFont="1" applyFill="1" applyBorder="1" applyAlignment="1">
      <alignment horizontal="left" vertical="center"/>
    </xf>
    <xf numFmtId="0" fontId="24" fillId="9" borderId="47" xfId="0" applyFont="1" applyFill="1" applyBorder="1" applyAlignment="1">
      <alignment horizontal="left" vertical="center"/>
    </xf>
    <xf numFmtId="0" fontId="24" fillId="9" borderId="1" xfId="0" applyFont="1" applyFill="1" applyBorder="1" applyAlignment="1">
      <alignment horizontal="center" vertical="center" wrapText="1"/>
    </xf>
    <xf numFmtId="0" fontId="23" fillId="0" borderId="38"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47"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27" xfId="0" applyFont="1" applyBorder="1" applyAlignment="1">
      <alignment horizontal="center" vertical="center" wrapText="1"/>
    </xf>
    <xf numFmtId="0" fontId="27" fillId="0" borderId="1" xfId="0" applyFont="1" applyBorder="1" applyAlignment="1">
      <alignment horizontal="center" vertical="center"/>
    </xf>
    <xf numFmtId="0" fontId="27" fillId="0" borderId="1" xfId="0" applyFont="1" applyBorder="1" applyAlignment="1">
      <alignment horizontal="center" vertical="center" wrapText="1"/>
    </xf>
    <xf numFmtId="0" fontId="14" fillId="0" borderId="2" xfId="0" applyFont="1" applyBorder="1" applyAlignment="1">
      <alignment horizontal="center"/>
    </xf>
    <xf numFmtId="0" fontId="14" fillId="0" borderId="3" xfId="0" applyFont="1" applyBorder="1" applyAlignment="1">
      <alignment horizontal="center"/>
    </xf>
    <xf numFmtId="0" fontId="27" fillId="0" borderId="1" xfId="0" applyFont="1" applyBorder="1" applyAlignment="1">
      <alignment horizontal="left" vertical="center" wrapText="1"/>
    </xf>
    <xf numFmtId="0" fontId="27" fillId="0" borderId="30" xfId="0" applyFont="1" applyBorder="1" applyAlignment="1">
      <alignment horizontal="left" vertical="center" wrapText="1"/>
    </xf>
    <xf numFmtId="0" fontId="27" fillId="0" borderId="0" xfId="0" applyFont="1" applyAlignment="1">
      <alignment horizontal="left" vertical="center" wrapText="1"/>
    </xf>
    <xf numFmtId="0" fontId="27" fillId="0" borderId="25" xfId="0" applyFont="1" applyBorder="1" applyAlignment="1">
      <alignment horizontal="left" vertical="center" wrapText="1"/>
    </xf>
    <xf numFmtId="0" fontId="27" fillId="0" borderId="31" xfId="0" applyFont="1" applyBorder="1" applyAlignment="1">
      <alignment horizontal="center" vertical="center" wrapText="1"/>
    </xf>
    <xf numFmtId="0" fontId="24" fillId="9" borderId="26" xfId="0" applyFont="1" applyFill="1" applyBorder="1" applyAlignment="1">
      <alignment horizontal="center" vertical="center"/>
    </xf>
    <xf numFmtId="0" fontId="24" fillId="9" borderId="1" xfId="0" applyFont="1" applyFill="1" applyBorder="1" applyAlignment="1">
      <alignment horizontal="left" vertical="center"/>
    </xf>
    <xf numFmtId="0" fontId="27" fillId="0" borderId="22" xfId="0" applyFont="1" applyBorder="1" applyAlignment="1">
      <alignment horizontal="left" vertical="center" wrapText="1"/>
    </xf>
    <xf numFmtId="0" fontId="27" fillId="0" borderId="29" xfId="0" applyFont="1" applyBorder="1" applyAlignment="1">
      <alignment horizontal="left" vertical="center" wrapText="1"/>
    </xf>
    <xf numFmtId="0" fontId="27" fillId="0" borderId="21" xfId="0" applyFont="1" applyBorder="1" applyAlignment="1">
      <alignment horizontal="left" vertical="center" wrapText="1"/>
    </xf>
    <xf numFmtId="0" fontId="27" fillId="0" borderId="1" xfId="0" applyFont="1" applyBorder="1" applyAlignment="1">
      <alignment horizontal="left"/>
    </xf>
    <xf numFmtId="0" fontId="27" fillId="0" borderId="0" xfId="0" applyFont="1" applyAlignment="1">
      <alignment horizontal="left"/>
    </xf>
    <xf numFmtId="0" fontId="27" fillId="0" borderId="25" xfId="0" applyFont="1" applyBorder="1" applyAlignment="1">
      <alignment horizontal="left"/>
    </xf>
    <xf numFmtId="0" fontId="24" fillId="9" borderId="0" xfId="0" applyFont="1" applyFill="1" applyAlignment="1">
      <alignment horizontal="center" vertical="center"/>
    </xf>
    <xf numFmtId="0" fontId="21" fillId="0" borderId="1" xfId="0" applyFont="1" applyBorder="1" applyAlignment="1">
      <alignment horizontal="center"/>
    </xf>
    <xf numFmtId="0" fontId="27" fillId="0" borderId="2" xfId="0" applyFont="1" applyBorder="1" applyAlignment="1">
      <alignment horizontal="left" wrapText="1"/>
    </xf>
    <xf numFmtId="0" fontId="27" fillId="0" borderId="26" xfId="0" applyFont="1" applyBorder="1" applyAlignment="1">
      <alignment horizontal="left" wrapText="1"/>
    </xf>
    <xf numFmtId="0" fontId="27" fillId="0" borderId="3" xfId="0" applyFont="1" applyBorder="1" applyAlignment="1">
      <alignment horizontal="left" wrapText="1"/>
    </xf>
    <xf numFmtId="0" fontId="39" fillId="0" borderId="0" xfId="0" applyFont="1" applyAlignment="1">
      <alignment horizontal="center"/>
    </xf>
    <xf numFmtId="0" fontId="39" fillId="0" borderId="25" xfId="0" applyFont="1" applyBorder="1" applyAlignment="1">
      <alignment horizontal="center"/>
    </xf>
    <xf numFmtId="0" fontId="7" fillId="0" borderId="0" xfId="0" applyFont="1" applyAlignment="1">
      <alignment horizontal="left" vertical="center" wrapText="1"/>
    </xf>
    <xf numFmtId="0" fontId="27" fillId="0" borderId="0" xfId="0" applyFont="1" applyAlignment="1">
      <alignment horizontal="left" vertical="top" wrapText="1"/>
    </xf>
    <xf numFmtId="0" fontId="44" fillId="0" borderId="0" xfId="0" applyFont="1" applyAlignment="1">
      <alignment horizontal="left" wrapText="1"/>
    </xf>
    <xf numFmtId="0" fontId="24" fillId="9" borderId="0" xfId="0" applyFont="1" applyFill="1" applyAlignment="1">
      <alignment horizontal="center"/>
    </xf>
    <xf numFmtId="0" fontId="27" fillId="0" borderId="31" xfId="0" applyFont="1" applyBorder="1" applyAlignment="1">
      <alignment horizontal="center"/>
    </xf>
    <xf numFmtId="0" fontId="40" fillId="9" borderId="1" xfId="0" applyFont="1" applyFill="1" applyBorder="1" applyAlignment="1">
      <alignment horizontal="center" vertical="center" wrapText="1"/>
    </xf>
    <xf numFmtId="0" fontId="40" fillId="10" borderId="18" xfId="0" applyFont="1" applyFill="1" applyBorder="1" applyAlignment="1">
      <alignment horizontal="center"/>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31" fillId="0" borderId="1" xfId="0" applyFont="1" applyBorder="1" applyAlignment="1">
      <alignment horizontal="center" vertical="center" wrapText="1"/>
    </xf>
    <xf numFmtId="0" fontId="31" fillId="9" borderId="1" xfId="0" applyFont="1" applyFill="1" applyBorder="1" applyAlignment="1">
      <alignment horizontal="center" vertical="center"/>
    </xf>
    <xf numFmtId="9" fontId="31" fillId="9" borderId="1" xfId="1" applyFont="1" applyFill="1" applyBorder="1" applyAlignment="1">
      <alignment horizontal="center"/>
    </xf>
    <xf numFmtId="0" fontId="31" fillId="9" borderId="1" xfId="0" applyFont="1" applyFill="1" applyBorder="1" applyAlignment="1">
      <alignment horizontal="center" vertical="center" wrapText="1"/>
    </xf>
    <xf numFmtId="0" fontId="46" fillId="9" borderId="1" xfId="0" applyFont="1" applyFill="1" applyBorder="1" applyAlignment="1">
      <alignment horizontal="center" vertical="center" wrapText="1"/>
    </xf>
    <xf numFmtId="0" fontId="27" fillId="0" borderId="62" xfId="0" applyFont="1" applyBorder="1" applyAlignment="1">
      <alignment horizontal="left"/>
    </xf>
    <xf numFmtId="0" fontId="27" fillId="0" borderId="65" xfId="0" applyFont="1" applyBorder="1" applyAlignment="1">
      <alignment horizontal="left"/>
    </xf>
    <xf numFmtId="0" fontId="27" fillId="0" borderId="63" xfId="0" applyFont="1" applyBorder="1" applyAlignment="1">
      <alignment horizontal="left"/>
    </xf>
    <xf numFmtId="0" fontId="27" fillId="2" borderId="6" xfId="0" applyFont="1" applyFill="1" applyBorder="1" applyAlignment="1">
      <alignment horizontal="left"/>
    </xf>
    <xf numFmtId="0" fontId="27" fillId="2" borderId="0" xfId="0" applyFont="1" applyFill="1" applyAlignment="1">
      <alignment horizontal="left"/>
    </xf>
    <xf numFmtId="0" fontId="27" fillId="2" borderId="61" xfId="0" applyFont="1" applyFill="1" applyBorder="1" applyAlignment="1">
      <alignment horizontal="left"/>
    </xf>
    <xf numFmtId="0" fontId="27" fillId="0" borderId="6" xfId="0" applyFont="1" applyBorder="1" applyAlignment="1">
      <alignment horizontal="left"/>
    </xf>
    <xf numFmtId="0" fontId="27" fillId="0" borderId="61" xfId="0" applyFont="1" applyBorder="1" applyAlignment="1">
      <alignment horizontal="left"/>
    </xf>
    <xf numFmtId="0" fontId="21" fillId="2" borderId="6" xfId="0" applyFont="1" applyFill="1" applyBorder="1" applyAlignment="1">
      <alignment horizontal="left"/>
    </xf>
    <xf numFmtId="0" fontId="21" fillId="2" borderId="0" xfId="0" applyFont="1" applyFill="1" applyAlignment="1">
      <alignment horizontal="left"/>
    </xf>
    <xf numFmtId="0" fontId="21" fillId="2" borderId="61" xfId="0" applyFont="1" applyFill="1" applyBorder="1" applyAlignment="1">
      <alignment horizontal="left"/>
    </xf>
    <xf numFmtId="0" fontId="33" fillId="0" borderId="6" xfId="0" applyFont="1" applyBorder="1" applyAlignment="1">
      <alignment horizontal="left" vertical="center" wrapText="1"/>
    </xf>
    <xf numFmtId="0" fontId="33" fillId="0" borderId="0" xfId="0" applyFont="1" applyAlignment="1">
      <alignment horizontal="left" vertical="center" wrapText="1"/>
    </xf>
    <xf numFmtId="0" fontId="33" fillId="0" borderId="61" xfId="0" applyFont="1" applyBorder="1" applyAlignment="1">
      <alignment horizontal="left" vertical="center" wrapText="1"/>
    </xf>
    <xf numFmtId="0" fontId="39" fillId="0" borderId="6" xfId="0" applyFont="1" applyBorder="1" applyAlignment="1">
      <alignment horizontal="left" vertical="center" wrapText="1"/>
    </xf>
    <xf numFmtId="0" fontId="39" fillId="0" borderId="0" xfId="0" applyFont="1" applyAlignment="1">
      <alignment horizontal="left" vertical="center" wrapText="1"/>
    </xf>
    <xf numFmtId="0" fontId="39" fillId="0" borderId="61" xfId="0" applyFont="1" applyBorder="1" applyAlignment="1">
      <alignment horizontal="left"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1" fillId="0" borderId="6" xfId="0" applyFont="1" applyBorder="1" applyAlignment="1">
      <alignment horizontal="left" wrapText="1"/>
    </xf>
    <xf numFmtId="0" fontId="21" fillId="0" borderId="0" xfId="0" applyFont="1" applyAlignment="1">
      <alignment horizontal="left" wrapText="1"/>
    </xf>
    <xf numFmtId="0" fontId="21" fillId="0" borderId="61" xfId="0" applyFont="1" applyBorder="1" applyAlignment="1">
      <alignment horizontal="left"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15" xfId="0" applyFont="1" applyBorder="1" applyAlignment="1">
      <alignment horizontal="center" vertical="center" wrapText="1"/>
    </xf>
    <xf numFmtId="0" fontId="39" fillId="0" borderId="59" xfId="0" applyFont="1" applyBorder="1" applyAlignment="1">
      <alignment horizontal="left" vertical="center" wrapText="1"/>
    </xf>
    <xf numFmtId="0" fontId="39" fillId="0" borderId="64" xfId="0" applyFont="1" applyBorder="1" applyAlignment="1">
      <alignment horizontal="left" vertical="center" wrapText="1"/>
    </xf>
    <xf numFmtId="0" fontId="39" fillId="0" borderId="60" xfId="0" applyFont="1" applyBorder="1" applyAlignment="1">
      <alignment horizontal="left"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4"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18" xfId="0" applyFont="1" applyBorder="1" applyAlignment="1">
      <alignment horizontal="center" vertical="center" wrapText="1"/>
    </xf>
    <xf numFmtId="0" fontId="49" fillId="0" borderId="34" xfId="0" applyFont="1" applyBorder="1" applyAlignment="1">
      <alignment vertical="center" wrapText="1"/>
    </xf>
    <xf numFmtId="0" fontId="27" fillId="0" borderId="0" xfId="0" applyFont="1" applyAlignment="1">
      <alignment wrapText="1"/>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7" xfId="0" applyFont="1" applyBorder="1" applyAlignment="1">
      <alignment horizontal="center" vertical="center" wrapText="1"/>
    </xf>
    <xf numFmtId="0" fontId="23" fillId="0" borderId="2" xfId="0" applyFont="1" applyBorder="1" applyAlignment="1">
      <alignment horizontal="center" vertical="center"/>
    </xf>
    <xf numFmtId="0" fontId="23" fillId="0" borderId="26" xfId="0" applyFont="1" applyBorder="1" applyAlignment="1">
      <alignment horizontal="center" vertical="center"/>
    </xf>
    <xf numFmtId="0" fontId="23" fillId="0" borderId="3" xfId="0" applyFont="1" applyBorder="1" applyAlignment="1">
      <alignment horizontal="center" vertical="center"/>
    </xf>
    <xf numFmtId="0" fontId="27" fillId="0" borderId="0" xfId="0" applyFont="1" applyAlignment="1"/>
  </cellXfs>
  <cellStyles count="11">
    <cellStyle name="Moneda" xfId="5" builtinId="4"/>
    <cellStyle name="Normal" xfId="0" builtinId="0"/>
    <cellStyle name="Normal 2" xfId="2" xr:uid="{00000000-0005-0000-0000-000002000000}"/>
    <cellStyle name="Normal 2 2" xfId="3" xr:uid="{00000000-0005-0000-0000-000003000000}"/>
    <cellStyle name="Normal 3" xfId="4" xr:uid="{00000000-0005-0000-0000-000004000000}"/>
    <cellStyle name="Normal 4" xfId="8" xr:uid="{00000000-0005-0000-0000-000005000000}"/>
    <cellStyle name="Normal 5" xfId="7" xr:uid="{00000000-0005-0000-0000-000006000000}"/>
    <cellStyle name="Normal 7" xfId="6" xr:uid="{00000000-0005-0000-0000-000007000000}"/>
    <cellStyle name="Normal_CoopIntra AT-04" xfId="9" xr:uid="{00000000-0005-0000-0000-000008000000}"/>
    <cellStyle name="Normal_formatos 4S" xfId="10" xr:uid="{00000000-0005-0000-0000-000009000000}"/>
    <cellStyle name="Porcentaje" xfId="1" builtinId="5"/>
  </cellStyles>
  <dxfs count="3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patternFill>
      </fill>
    </dxf>
    <dxf>
      <fill>
        <patternFill>
          <bgColor theme="4" tint="0.59996337778862885"/>
        </patternFill>
      </fill>
    </dxf>
    <dxf>
      <fill>
        <patternFill>
          <bgColor rgb="FFFF0000"/>
        </patternFill>
      </fill>
    </dxf>
    <dxf>
      <fill>
        <patternFill>
          <bgColor theme="0"/>
        </patternFill>
      </fill>
    </dxf>
    <dxf>
      <fill>
        <patternFill>
          <bgColor theme="4" tint="0.59996337778862885"/>
        </patternFill>
      </fill>
    </dxf>
    <dxf>
      <fill>
        <patternFill>
          <bgColor rgb="FFFF0000"/>
        </patternFill>
      </fill>
    </dxf>
    <dxf>
      <fill>
        <patternFill>
          <bgColor theme="0"/>
        </patternFill>
      </fill>
    </dxf>
    <dxf>
      <fill>
        <patternFill>
          <bgColor theme="4" tint="0.59996337778862885"/>
        </patternFill>
      </fill>
    </dxf>
    <dxf>
      <fill>
        <patternFill>
          <bgColor rgb="FFFF0000"/>
        </patternFill>
      </fill>
    </dxf>
    <dxf>
      <fill>
        <patternFill>
          <bgColor theme="0"/>
        </patternFill>
      </fill>
    </dxf>
    <dxf>
      <fill>
        <patternFill>
          <bgColor theme="4" tint="0.59996337778862885"/>
        </patternFill>
      </fill>
    </dxf>
    <dxf>
      <fill>
        <patternFill>
          <bgColor rgb="FFFF0000"/>
        </patternFill>
      </fill>
    </dxf>
    <dxf>
      <fill>
        <patternFill>
          <bgColor theme="0"/>
        </patternFill>
      </fill>
    </dxf>
    <dxf>
      <fill>
        <patternFill>
          <bgColor theme="4" tint="0.59996337778862885"/>
        </patternFill>
      </fill>
    </dxf>
    <dxf>
      <fill>
        <patternFill>
          <bgColor rgb="FFFF0000"/>
        </patternFill>
      </fill>
    </dxf>
    <dxf>
      <fill>
        <patternFill>
          <bgColor theme="0"/>
        </patternFill>
      </fill>
    </dxf>
    <dxf>
      <fill>
        <patternFill>
          <bgColor theme="4" tint="0.59996337778862885"/>
        </patternFill>
      </fill>
    </dxf>
    <dxf>
      <fill>
        <patternFill>
          <bgColor rgb="FFFF0000"/>
        </patternFill>
      </fill>
    </dxf>
    <dxf>
      <fill>
        <patternFill>
          <bgColor theme="0"/>
        </patternFill>
      </fill>
    </dxf>
    <dxf>
      <fill>
        <patternFill>
          <bgColor theme="4" tint="0.59996337778862885"/>
        </patternFill>
      </fill>
    </dxf>
    <dxf>
      <fill>
        <patternFill>
          <bgColor rgb="FFFF0000"/>
        </patternFill>
      </fill>
    </dxf>
    <dxf>
      <fill>
        <patternFill>
          <bgColor theme="0"/>
        </patternFill>
      </fill>
    </dxf>
    <dxf>
      <fill>
        <patternFill>
          <bgColor theme="4" tint="0.59996337778862885"/>
        </patternFill>
      </fill>
    </dxf>
    <dxf>
      <fill>
        <patternFill>
          <bgColor rgb="FFFF0000"/>
        </patternFill>
      </fill>
    </dxf>
    <dxf>
      <fill>
        <patternFill>
          <bgColor theme="0"/>
        </patternFill>
      </fill>
    </dxf>
    <dxf>
      <fill>
        <patternFill>
          <bgColor theme="4" tint="0.59996337778862885"/>
        </patternFill>
      </fill>
    </dxf>
    <dxf>
      <fill>
        <patternFill>
          <bgColor rgb="FFFF0000"/>
        </patternFill>
      </fill>
    </dxf>
    <dxf>
      <fill>
        <patternFill>
          <bgColor theme="0"/>
        </patternFill>
      </fill>
    </dxf>
    <dxf>
      <fill>
        <patternFill>
          <bgColor theme="4" tint="0.59996337778862885"/>
        </patternFill>
      </fill>
    </dxf>
    <dxf>
      <fill>
        <patternFill>
          <bgColor rgb="FFFF0000"/>
        </patternFill>
      </fill>
    </dxf>
  </dxfs>
  <tableStyles count="0" defaultTableStyle="TableStyleMedium2" defaultPivotStyle="PivotStyleLight16"/>
  <colors>
    <mruColors>
      <color rgb="FF167A38"/>
      <color rgb="FF03884A"/>
      <color rgb="FF000000"/>
      <color rgb="FF167A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375280453735773"/>
          <c:y val="4.0850391069408014E-2"/>
          <c:w val="0.53346707651842062"/>
          <c:h val="0.88826994579630969"/>
        </c:manualLayout>
      </c:layout>
      <c:radarChart>
        <c:radarStyle val="marker"/>
        <c:varyColors val="0"/>
        <c:ser>
          <c:idx val="0"/>
          <c:order val="0"/>
          <c:cat>
            <c:strRef>
              <c:f>'2. Resumen autodiagnostico'!$B$8:$B$17</c:f>
              <c:strCache>
                <c:ptCount val="10"/>
                <c:pt idx="0">
                  <c:v>ASPECTOS GENERALES DE LA EMPRESA</c:v>
                </c:pt>
                <c:pt idx="1">
                  <c:v>TURNO DE TRABAJO </c:v>
                </c:pt>
                <c:pt idx="2">
                  <c:v>CONDICIONES BIOMECÁNICAS</c:v>
                </c:pt>
                <c:pt idx="3">
                  <c:v>CONDICIONES DEL MEDIO AMBIENTE DE TRABAJO </c:v>
                </c:pt>
                <c:pt idx="4">
                  <c:v>CONDICIONES DE RIESGO PSICOSOCIAL</c:v>
                </c:pt>
                <c:pt idx="5">
                  <c:v>REPORTE DE CONDICIONES  DE SALUD</c:v>
                </c:pt>
                <c:pt idx="6">
                  <c:v>AUSENTISMO </c:v>
                </c:pt>
                <c:pt idx="7">
                  <c:v>REPORTE DEL PERSONAL RETIRADO DE LA ORGANIZACIÓN</c:v>
                </c:pt>
                <c:pt idx="8">
                  <c:v>REPORTE  DE ACCIDENTES</c:v>
                </c:pt>
                <c:pt idx="9">
                  <c:v>ACTIVIDADES EXTRALABORALES Y  DE BIENESTAR </c:v>
                </c:pt>
              </c:strCache>
            </c:strRef>
          </c:cat>
          <c:val>
            <c:numRef>
              <c:f>'2. Resumen autodiagnostico'!$B$8:$B$17</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CAA2-40EB-8AB9-F80C121D7AC4}"/>
            </c:ext>
          </c:extLst>
        </c:ser>
        <c:ser>
          <c:idx val="1"/>
          <c:order val="1"/>
          <c:tx>
            <c:v>Resultado actual</c:v>
          </c:tx>
          <c:dLbls>
            <c:dLbl>
              <c:idx val="2"/>
              <c:layout>
                <c:manualLayout>
                  <c:x val="-1.1537425664389074E-16"/>
                  <c:y val="3.63944416803871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AA2-40EB-8AB9-F80C121D7AC4}"/>
                </c:ext>
              </c:extLst>
            </c:dLbl>
            <c:dLbl>
              <c:idx val="4"/>
              <c:layout>
                <c:manualLayout>
                  <c:x val="-4.3110084680523478E-2"/>
                  <c:y val="-0.1229150364482517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ACC-45E1-AF3A-843D19687300}"/>
                </c:ext>
              </c:extLst>
            </c:dLbl>
            <c:dLbl>
              <c:idx val="5"/>
              <c:layout>
                <c:manualLayout>
                  <c:x val="9.2378752886836026E-3"/>
                  <c:y val="-0.2000814504802348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ACC-45E1-AF3A-843D1968730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 Resumen autodiagnostico'!$B$8:$B$17</c:f>
              <c:strCache>
                <c:ptCount val="10"/>
                <c:pt idx="0">
                  <c:v>ASPECTOS GENERALES DE LA EMPRESA</c:v>
                </c:pt>
                <c:pt idx="1">
                  <c:v>TURNO DE TRABAJO </c:v>
                </c:pt>
                <c:pt idx="2">
                  <c:v>CONDICIONES BIOMECÁNICAS</c:v>
                </c:pt>
                <c:pt idx="3">
                  <c:v>CONDICIONES DEL MEDIO AMBIENTE DE TRABAJO </c:v>
                </c:pt>
                <c:pt idx="4">
                  <c:v>CONDICIONES DE RIESGO PSICOSOCIAL</c:v>
                </c:pt>
                <c:pt idx="5">
                  <c:v>REPORTE DE CONDICIONES  DE SALUD</c:v>
                </c:pt>
                <c:pt idx="6">
                  <c:v>AUSENTISMO </c:v>
                </c:pt>
                <c:pt idx="7">
                  <c:v>REPORTE DEL PERSONAL RETIRADO DE LA ORGANIZACIÓN</c:v>
                </c:pt>
                <c:pt idx="8">
                  <c:v>REPORTE  DE ACCIDENTES</c:v>
                </c:pt>
                <c:pt idx="9">
                  <c:v>ACTIVIDADES EXTRALABORALES Y  DE BIENESTAR </c:v>
                </c:pt>
              </c:strCache>
            </c:strRef>
          </c:cat>
          <c:val>
            <c:numRef>
              <c:f>'2. Resumen autodiagnostico'!$C$8:$C$17</c:f>
              <c:numCache>
                <c:formatCode>0.0</c:formatCode>
                <c:ptCount val="10"/>
                <c:pt idx="0">
                  <c:v>5</c:v>
                </c:pt>
                <c:pt idx="1">
                  <c:v>5</c:v>
                </c:pt>
                <c:pt idx="2">
                  <c:v>5</c:v>
                </c:pt>
                <c:pt idx="3">
                  <c:v>5</c:v>
                </c:pt>
                <c:pt idx="4">
                  <c:v>5</c:v>
                </c:pt>
                <c:pt idx="5">
                  <c:v>5</c:v>
                </c:pt>
                <c:pt idx="6">
                  <c:v>5</c:v>
                </c:pt>
                <c:pt idx="7">
                  <c:v>5</c:v>
                </c:pt>
                <c:pt idx="8">
                  <c:v>5</c:v>
                </c:pt>
                <c:pt idx="9">
                  <c:v>5</c:v>
                </c:pt>
              </c:numCache>
            </c:numRef>
          </c:val>
          <c:extLst>
            <c:ext xmlns:c16="http://schemas.microsoft.com/office/drawing/2014/chart" uri="{C3380CC4-5D6E-409C-BE32-E72D297353CC}">
              <c16:uniqueId val="{00000002-CAA2-40EB-8AB9-F80C121D7AC4}"/>
            </c:ext>
          </c:extLst>
        </c:ser>
        <c:ser>
          <c:idx val="2"/>
          <c:order val="2"/>
          <c:tx>
            <c:v>Objetivo</c:v>
          </c:tx>
          <c:dPt>
            <c:idx val="7"/>
            <c:bubble3D val="0"/>
            <c:extLst>
              <c:ext xmlns:c16="http://schemas.microsoft.com/office/drawing/2014/chart" uri="{C3380CC4-5D6E-409C-BE32-E72D297353CC}">
                <c16:uniqueId val="{00000002-3ACC-45E1-AF3A-843D19687300}"/>
              </c:ext>
            </c:extLst>
          </c:dPt>
          <c:cat>
            <c:strRef>
              <c:f>'2. Resumen autodiagnostico'!$B$8:$B$17</c:f>
              <c:strCache>
                <c:ptCount val="10"/>
                <c:pt idx="0">
                  <c:v>ASPECTOS GENERALES DE LA EMPRESA</c:v>
                </c:pt>
                <c:pt idx="1">
                  <c:v>TURNO DE TRABAJO </c:v>
                </c:pt>
                <c:pt idx="2">
                  <c:v>CONDICIONES BIOMECÁNICAS</c:v>
                </c:pt>
                <c:pt idx="3">
                  <c:v>CONDICIONES DEL MEDIO AMBIENTE DE TRABAJO </c:v>
                </c:pt>
                <c:pt idx="4">
                  <c:v>CONDICIONES DE RIESGO PSICOSOCIAL</c:v>
                </c:pt>
                <c:pt idx="5">
                  <c:v>REPORTE DE CONDICIONES  DE SALUD</c:v>
                </c:pt>
                <c:pt idx="6">
                  <c:v>AUSENTISMO </c:v>
                </c:pt>
                <c:pt idx="7">
                  <c:v>REPORTE DEL PERSONAL RETIRADO DE LA ORGANIZACIÓN</c:v>
                </c:pt>
                <c:pt idx="8">
                  <c:v>REPORTE  DE ACCIDENTES</c:v>
                </c:pt>
                <c:pt idx="9">
                  <c:v>ACTIVIDADES EXTRALABORALES Y  DE BIENESTAR </c:v>
                </c:pt>
              </c:strCache>
            </c:strRef>
          </c:cat>
          <c:val>
            <c:numRef>
              <c:f>'2. Resumen autodiagnostico'!$D$8:$D$17</c:f>
              <c:numCache>
                <c:formatCode>General</c:formatCode>
                <c:ptCount val="10"/>
                <c:pt idx="0">
                  <c:v>5</c:v>
                </c:pt>
                <c:pt idx="1">
                  <c:v>5</c:v>
                </c:pt>
                <c:pt idx="2">
                  <c:v>5</c:v>
                </c:pt>
                <c:pt idx="3">
                  <c:v>5</c:v>
                </c:pt>
                <c:pt idx="4">
                  <c:v>5</c:v>
                </c:pt>
                <c:pt idx="5">
                  <c:v>5</c:v>
                </c:pt>
                <c:pt idx="6">
                  <c:v>5</c:v>
                </c:pt>
                <c:pt idx="7">
                  <c:v>5</c:v>
                </c:pt>
                <c:pt idx="8">
                  <c:v>5</c:v>
                </c:pt>
                <c:pt idx="9">
                  <c:v>5</c:v>
                </c:pt>
              </c:numCache>
            </c:numRef>
          </c:val>
          <c:extLst>
            <c:ext xmlns:c16="http://schemas.microsoft.com/office/drawing/2014/chart" uri="{C3380CC4-5D6E-409C-BE32-E72D297353CC}">
              <c16:uniqueId val="{00000003-CAA2-40EB-8AB9-F80C121D7AC4}"/>
            </c:ext>
          </c:extLst>
        </c:ser>
        <c:dLbls>
          <c:showLegendKey val="0"/>
          <c:showVal val="0"/>
          <c:showCatName val="0"/>
          <c:showSerName val="0"/>
          <c:showPercent val="0"/>
          <c:showBubbleSize val="0"/>
        </c:dLbls>
        <c:axId val="71790976"/>
        <c:axId val="71792512"/>
      </c:radarChart>
      <c:catAx>
        <c:axId val="71790976"/>
        <c:scaling>
          <c:orientation val="minMax"/>
        </c:scaling>
        <c:delete val="0"/>
        <c:axPos val="b"/>
        <c:majorGridlines/>
        <c:numFmt formatCode="General" sourceLinked="0"/>
        <c:majorTickMark val="out"/>
        <c:minorTickMark val="none"/>
        <c:tickLblPos val="nextTo"/>
        <c:txPr>
          <a:bodyPr rot="0" vert="horz"/>
          <a:lstStyle/>
          <a:p>
            <a:pPr>
              <a:defRPr/>
            </a:pPr>
            <a:endParaRPr lang="en-US"/>
          </a:p>
        </c:txPr>
        <c:crossAx val="71792512"/>
        <c:crosses val="autoZero"/>
        <c:auto val="0"/>
        <c:lblAlgn val="ctr"/>
        <c:lblOffset val="100"/>
        <c:noMultiLvlLbl val="0"/>
      </c:catAx>
      <c:valAx>
        <c:axId val="71792512"/>
        <c:scaling>
          <c:orientation val="minMax"/>
        </c:scaling>
        <c:delete val="0"/>
        <c:axPos val="l"/>
        <c:majorGridlines/>
        <c:minorGridlines/>
        <c:numFmt formatCode="General" sourceLinked="1"/>
        <c:majorTickMark val="out"/>
        <c:minorTickMark val="none"/>
        <c:tickLblPos val="nextTo"/>
        <c:txPr>
          <a:bodyPr rot="0" vert="horz"/>
          <a:lstStyle/>
          <a:p>
            <a:pPr>
              <a:defRPr/>
            </a:pPr>
            <a:endParaRPr lang="en-US"/>
          </a:p>
        </c:txPr>
        <c:crossAx val="71790976"/>
        <c:crosses val="autoZero"/>
        <c:crossBetween val="between"/>
        <c:minorUnit val="1"/>
      </c:valAx>
    </c:plotArea>
    <c:legend>
      <c:legendPos val="r"/>
      <c:legendEntry>
        <c:idx val="0"/>
        <c:delete val="1"/>
      </c:legendEntry>
      <c:layout>
        <c:manualLayout>
          <c:xMode val="edge"/>
          <c:yMode val="edge"/>
          <c:x val="0.75221727191722276"/>
          <c:y val="2.0481985206394656E-2"/>
          <c:w val="0.23566232050093039"/>
          <c:h val="0.2449428176657622"/>
        </c:manualLayout>
      </c:layout>
      <c:overlay val="0"/>
    </c:legend>
    <c:plotVisOnly val="1"/>
    <c:dispBlanksAs val="gap"/>
    <c:showDLblsOverMax val="0"/>
  </c:chart>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34"/>
    </mc:Choice>
    <mc:Fallback>
      <c:style val="34"/>
    </mc:Fallback>
  </mc:AlternateContent>
  <c:chart>
    <c:title>
      <c:tx>
        <c:rich>
          <a:bodyPr/>
          <a:lstStyle/>
          <a:p>
            <a:pPr>
              <a:defRPr sz="1800" b="1" i="0" u="none" strike="noStrike" baseline="0">
                <a:solidFill>
                  <a:srgbClr val="000000"/>
                </a:solidFill>
                <a:latin typeface="Calibri"/>
                <a:ea typeface="Calibri"/>
                <a:cs typeface="Calibri"/>
              </a:defRPr>
            </a:pPr>
            <a:r>
              <a:rPr lang="es-CO"/>
              <a:t>CUMPLIMIENTO</a:t>
            </a:r>
          </a:p>
        </c:rich>
      </c:tx>
      <c:overlay val="0"/>
    </c:title>
    <c:autoTitleDeleted val="0"/>
    <c:view3D>
      <c:rotX val="15"/>
      <c:rotY val="20"/>
      <c:depthPercent val="100"/>
      <c:rAngAx val="1"/>
    </c:view3D>
    <c:floor>
      <c:thickness val="0"/>
    </c:floor>
    <c:sideWall>
      <c:thickness val="0"/>
    </c:sideWall>
    <c:backWall>
      <c:thickness val="0"/>
    </c:backWall>
    <c:plotArea>
      <c:layout/>
      <c:bar3DChart>
        <c:barDir val="col"/>
        <c:grouping val="clustered"/>
        <c:varyColors val="0"/>
        <c:ser>
          <c:idx val="0"/>
          <c:order val="0"/>
          <c:tx>
            <c:strRef>
              <c:f>'2. Resumen autodiagnostico'!$B$43</c:f>
              <c:strCache>
                <c:ptCount val="1"/>
                <c:pt idx="0">
                  <c:v>Promedio general Condiciones Evaluadas</c:v>
                </c:pt>
              </c:strCache>
            </c:strRef>
          </c:tx>
          <c:invertIfNegative val="0"/>
          <c:dLbls>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'2. Resumen autodiagnostico'!$C$43:$D$43</c:f>
              <c:numCache>
                <c:formatCode>0.0</c:formatCode>
                <c:ptCount val="2"/>
                <c:pt idx="1">
                  <c:v>5</c:v>
                </c:pt>
              </c:numCache>
            </c:numRef>
          </c:val>
          <c:extLst>
            <c:ext xmlns:c16="http://schemas.microsoft.com/office/drawing/2014/chart" uri="{C3380CC4-5D6E-409C-BE32-E72D297353CC}">
              <c16:uniqueId val="{00000000-D749-4F7F-B5ED-0CC466F58B60}"/>
            </c:ext>
          </c:extLst>
        </c:ser>
        <c:ser>
          <c:idx val="1"/>
          <c:order val="1"/>
          <c:tx>
            <c:strRef>
              <c:f>'2. Resumen autodiagnostico'!$B$44</c:f>
              <c:strCache>
                <c:ptCount val="1"/>
                <c:pt idx="0">
                  <c:v>Objetivo</c:v>
                </c:pt>
              </c:strCache>
            </c:strRef>
          </c:tx>
          <c:invertIfNegative val="0"/>
          <c:dLbls>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'2. Resumen autodiagnostico'!$C$44:$D$44</c:f>
              <c:numCache>
                <c:formatCode>General</c:formatCode>
                <c:ptCount val="2"/>
                <c:pt idx="1">
                  <c:v>5</c:v>
                </c:pt>
              </c:numCache>
            </c:numRef>
          </c:val>
          <c:extLst>
            <c:ext xmlns:c16="http://schemas.microsoft.com/office/drawing/2014/chart" uri="{C3380CC4-5D6E-409C-BE32-E72D297353CC}">
              <c16:uniqueId val="{00000001-D749-4F7F-B5ED-0CC466F58B60}"/>
            </c:ext>
          </c:extLst>
        </c:ser>
        <c:dLbls>
          <c:showLegendKey val="0"/>
          <c:showVal val="0"/>
          <c:showCatName val="0"/>
          <c:showSerName val="0"/>
          <c:showPercent val="0"/>
          <c:showBubbleSize val="0"/>
        </c:dLbls>
        <c:gapWidth val="150"/>
        <c:shape val="box"/>
        <c:axId val="71865088"/>
        <c:axId val="71866624"/>
        <c:axId val="0"/>
      </c:bar3DChart>
      <c:catAx>
        <c:axId val="71865088"/>
        <c:scaling>
          <c:orientation val="minMax"/>
        </c:scaling>
        <c:delete val="0"/>
        <c:axPos val="b"/>
        <c:numFmt formatCode="General"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71866624"/>
        <c:crosses val="autoZero"/>
        <c:auto val="1"/>
        <c:lblAlgn val="ctr"/>
        <c:lblOffset val="100"/>
        <c:noMultiLvlLbl val="0"/>
      </c:catAx>
      <c:valAx>
        <c:axId val="71866624"/>
        <c:scaling>
          <c:orientation val="minMax"/>
        </c:scaling>
        <c:delete val="1"/>
        <c:axPos val="l"/>
        <c:majorGridlines/>
        <c:numFmt formatCode="General" sourceLinked="1"/>
        <c:majorTickMark val="out"/>
        <c:minorTickMark val="none"/>
        <c:tickLblPos val="nextTo"/>
        <c:crossAx val="71865088"/>
        <c:crosses val="autoZero"/>
        <c:crossBetween val="between"/>
      </c:valAx>
      <c:spPr>
        <a:noFill/>
        <a:ln w="25400">
          <a:noFill/>
        </a:ln>
      </c:spPr>
    </c:plotArea>
    <c:legend>
      <c:legendPos val="r"/>
      <c:layout>
        <c:manualLayout>
          <c:xMode val="edge"/>
          <c:yMode val="edge"/>
          <c:x val="0.67370407680763145"/>
          <c:y val="0.16622346703306382"/>
          <c:w val="0.28801765314583716"/>
          <c:h val="0.35045183110500455"/>
        </c:manualLayout>
      </c:layout>
      <c:overlay val="0"/>
      <c:txPr>
        <a:bodyPr/>
        <a:lstStyle/>
        <a:p>
          <a:pPr>
            <a:defRPr sz="920" b="0" i="0" u="none" strike="noStrike" baseline="0">
              <a:solidFill>
                <a:srgbClr val="000000"/>
              </a:solidFill>
              <a:latin typeface="Calibri"/>
              <a:ea typeface="Calibri"/>
              <a:cs typeface="Calibri"/>
            </a:defRPr>
          </a:pPr>
          <a:endParaRPr lang="en-US"/>
        </a:p>
      </c:txPr>
    </c:legend>
    <c:plotVisOnly val="1"/>
    <c:dispBlanksAs val="gap"/>
    <c:showDLblsOverMax val="0"/>
  </c:chart>
  <c:spPr>
    <a:ln>
      <a:solidFill>
        <a:schemeClr val="tx1"/>
      </a:solid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600" b="1" i="0" u="none" strike="noStrike" baseline="0">
                <a:solidFill>
                  <a:srgbClr val="000000"/>
                </a:solidFill>
                <a:latin typeface="Calibri"/>
                <a:ea typeface="Calibri"/>
                <a:cs typeface="Calibri"/>
              </a:defRPr>
            </a:pPr>
            <a:r>
              <a:rPr lang="es-ES" sz="1200"/>
              <a:t>CONDICIONES ENCONTRADAS</a:t>
            </a:r>
          </a:p>
        </c:rich>
      </c:tx>
      <c:layout>
        <c:manualLayout>
          <c:xMode val="edge"/>
          <c:yMode val="edge"/>
          <c:x val="0.29454727351906124"/>
          <c:y val="1.3323521475703386E-2"/>
        </c:manualLayout>
      </c:layout>
      <c:overlay val="0"/>
    </c:title>
    <c:autoTitleDeleted val="0"/>
    <c:plotArea>
      <c:layout>
        <c:manualLayout>
          <c:layoutTarget val="inner"/>
          <c:xMode val="edge"/>
          <c:yMode val="edge"/>
          <c:x val="2.3163730094276334E-2"/>
          <c:y val="0.19235258636148742"/>
          <c:w val="0.96994411251920931"/>
          <c:h val="0.41980203284169859"/>
        </c:manualLayout>
      </c:layout>
      <c:barChart>
        <c:barDir val="col"/>
        <c:grouping val="clustered"/>
        <c:varyColors val="0"/>
        <c:ser>
          <c:idx val="0"/>
          <c:order val="0"/>
          <c:invertIfNegative val="0"/>
          <c:dLbls>
            <c:dLbl>
              <c:idx val="0"/>
              <c:layout>
                <c:manualLayout>
                  <c:x val="1.1834319526627219E-2"/>
                  <c:y val="-1.7380509000620731E-2"/>
                </c:manualLayout>
              </c:layout>
              <c:spPr>
                <a:solidFill>
                  <a:schemeClr val="accent1">
                    <a:lumMod val="20000"/>
                    <a:lumOff val="80000"/>
                    <a:alpha val="67000"/>
                  </a:schemeClr>
                </a:solidFill>
              </c:spPr>
              <c:txPr>
                <a:bodyPr/>
                <a:lstStyle/>
                <a:p>
                  <a:pPr>
                    <a:defRPr sz="700" b="1" i="0" u="none" strike="noStrike" baseline="0">
                      <a:solidFill>
                        <a:srgbClr val="000000"/>
                      </a:solidFill>
                      <a:latin typeface="Calibri"/>
                      <a:ea typeface="Calibri"/>
                      <a:cs typeface="Calibri"/>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C7C-4269-979B-E8A236E29D4B}"/>
                </c:ext>
              </c:extLst>
            </c:dLbl>
            <c:dLbl>
              <c:idx val="1"/>
              <c:layout>
                <c:manualLayout>
                  <c:x val="1.1423725846228345E-3"/>
                  <c:y val="-1.4227917327824505E-2"/>
                </c:manualLayout>
              </c:layout>
              <c:spPr>
                <a:solidFill>
                  <a:schemeClr val="accent1">
                    <a:lumMod val="20000"/>
                    <a:lumOff val="80000"/>
                    <a:alpha val="67000"/>
                  </a:schemeClr>
                </a:solidFill>
              </c:spPr>
              <c:txPr>
                <a:bodyPr/>
                <a:lstStyle/>
                <a:p>
                  <a:pPr>
                    <a:defRPr sz="700" b="1" i="0" u="none" strike="noStrike" baseline="0">
                      <a:solidFill>
                        <a:srgbClr val="000000"/>
                      </a:solidFill>
                      <a:latin typeface="Calibri"/>
                      <a:ea typeface="Calibri"/>
                      <a:cs typeface="Calibri"/>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C7C-4269-979B-E8A236E29D4B}"/>
                </c:ext>
              </c:extLst>
            </c:dLbl>
            <c:dLbl>
              <c:idx val="2"/>
              <c:layout>
                <c:manualLayout>
                  <c:x val="4.8213337403152633E-17"/>
                  <c:y val="-7.4487895716945996E-3"/>
                </c:manualLayout>
              </c:layout>
              <c:spPr>
                <a:solidFill>
                  <a:schemeClr val="accent1">
                    <a:lumMod val="20000"/>
                    <a:lumOff val="80000"/>
                    <a:alpha val="67000"/>
                  </a:schemeClr>
                </a:solidFill>
              </c:spPr>
              <c:txPr>
                <a:bodyPr/>
                <a:lstStyle/>
                <a:p>
                  <a:pPr>
                    <a:defRPr sz="700" b="1" i="0" u="none" strike="noStrike" baseline="0">
                      <a:solidFill>
                        <a:srgbClr val="000000"/>
                      </a:solidFill>
                      <a:latin typeface="Calibri"/>
                      <a:ea typeface="Calibri"/>
                      <a:cs typeface="Calibri"/>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C7C-4269-979B-E8A236E29D4B}"/>
                </c:ext>
              </c:extLst>
            </c:dLbl>
            <c:dLbl>
              <c:idx val="3"/>
              <c:layout>
                <c:manualLayout>
                  <c:x val="7.8895106625517051E-3"/>
                  <c:y val="-9.9318383681127314E-3"/>
                </c:manualLayout>
              </c:layout>
              <c:spPr>
                <a:solidFill>
                  <a:schemeClr val="accent1">
                    <a:lumMod val="20000"/>
                    <a:lumOff val="80000"/>
                    <a:alpha val="67000"/>
                  </a:schemeClr>
                </a:solidFill>
              </c:spPr>
              <c:txPr>
                <a:bodyPr/>
                <a:lstStyle/>
                <a:p>
                  <a:pPr>
                    <a:defRPr sz="700" b="1" i="0" u="none" strike="noStrike" baseline="0">
                      <a:solidFill>
                        <a:srgbClr val="000000"/>
                      </a:solidFill>
                      <a:latin typeface="Calibri"/>
                      <a:ea typeface="Calibri"/>
                      <a:cs typeface="Calibri"/>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C7C-4269-979B-E8A236E29D4B}"/>
                </c:ext>
              </c:extLst>
            </c:dLbl>
            <c:dLbl>
              <c:idx val="4"/>
              <c:layout>
                <c:manualLayout>
                  <c:x val="-5.4827526680219299E-3"/>
                  <c:y val="-1.2414797960141007E-2"/>
                </c:manualLayout>
              </c:layout>
              <c:spPr>
                <a:solidFill>
                  <a:schemeClr val="accent1">
                    <a:lumMod val="20000"/>
                    <a:lumOff val="80000"/>
                    <a:alpha val="67000"/>
                  </a:schemeClr>
                </a:solidFill>
              </c:spPr>
              <c:txPr>
                <a:bodyPr/>
                <a:lstStyle/>
                <a:p>
                  <a:pPr>
                    <a:defRPr sz="700" b="1" i="0" u="none" strike="noStrike" baseline="0">
                      <a:solidFill>
                        <a:srgbClr val="000000"/>
                      </a:solidFill>
                      <a:latin typeface="Calibri"/>
                      <a:ea typeface="Calibri"/>
                      <a:cs typeface="Calibri"/>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C7C-4269-979B-E8A236E29D4B}"/>
                </c:ext>
              </c:extLst>
            </c:dLbl>
            <c:dLbl>
              <c:idx val="5"/>
              <c:layout>
                <c:manualLayout>
                  <c:x val="-5.9583337204815769E-3"/>
                  <c:y val="-1.4897757552169096E-2"/>
                </c:manualLayout>
              </c:layout>
              <c:spPr>
                <a:solidFill>
                  <a:schemeClr val="accent1">
                    <a:lumMod val="20000"/>
                    <a:lumOff val="80000"/>
                    <a:alpha val="67000"/>
                  </a:schemeClr>
                </a:solidFill>
              </c:spPr>
              <c:txPr>
                <a:bodyPr/>
                <a:lstStyle/>
                <a:p>
                  <a:pPr>
                    <a:defRPr sz="700" b="1" i="0" u="none" strike="noStrike" baseline="0">
                      <a:solidFill>
                        <a:srgbClr val="000000"/>
                      </a:solidFill>
                      <a:latin typeface="Calibri"/>
                      <a:ea typeface="Calibri"/>
                      <a:cs typeface="Calibri"/>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C7C-4269-979B-E8A236E29D4B}"/>
                </c:ext>
              </c:extLst>
            </c:dLbl>
            <c:dLbl>
              <c:idx val="6"/>
              <c:layout>
                <c:manualLayout>
                  <c:x val="-2.8529972853980233E-3"/>
                  <c:y val="-1.4897757552169096E-2"/>
                </c:manualLayout>
              </c:layout>
              <c:spPr>
                <a:solidFill>
                  <a:schemeClr val="accent1">
                    <a:lumMod val="20000"/>
                    <a:lumOff val="80000"/>
                    <a:alpha val="67000"/>
                  </a:schemeClr>
                </a:solidFill>
              </c:spPr>
              <c:txPr>
                <a:bodyPr/>
                <a:lstStyle/>
                <a:p>
                  <a:pPr>
                    <a:defRPr sz="700" b="1" i="0" u="none" strike="noStrike" baseline="0">
                      <a:solidFill>
                        <a:srgbClr val="000000"/>
                      </a:solidFill>
                      <a:latin typeface="Calibri"/>
                      <a:ea typeface="Calibri"/>
                      <a:cs typeface="Calibri"/>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C7C-4269-979B-E8A236E29D4B}"/>
                </c:ext>
              </c:extLst>
            </c:dLbl>
            <c:dLbl>
              <c:idx val="7"/>
              <c:layout>
                <c:manualLayout>
                  <c:x val="1.3149243918474688E-3"/>
                  <c:y val="-1.7380509000620731E-2"/>
                </c:manualLayout>
              </c:layout>
              <c:spPr>
                <a:solidFill>
                  <a:schemeClr val="accent1">
                    <a:lumMod val="20000"/>
                    <a:lumOff val="80000"/>
                    <a:alpha val="67000"/>
                  </a:schemeClr>
                </a:solidFill>
              </c:spPr>
              <c:txPr>
                <a:bodyPr/>
                <a:lstStyle/>
                <a:p>
                  <a:pPr>
                    <a:defRPr sz="700" b="1" i="0" u="none" strike="noStrike" baseline="0">
                      <a:solidFill>
                        <a:srgbClr val="000000"/>
                      </a:solidFill>
                      <a:latin typeface="Calibri"/>
                      <a:ea typeface="Calibri"/>
                      <a:cs typeface="Calibri"/>
                    </a:defRPr>
                  </a:pPr>
                  <a:endParaRPr lang="en-US"/>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C7C-4269-979B-E8A236E29D4B}"/>
                </c:ext>
              </c:extLst>
            </c:dLbl>
            <c:dLbl>
              <c:idx val="8"/>
              <c:layout>
                <c:manualLayout>
                  <c:x val="-2.9900046733536516E-3"/>
                  <c:y val="-1.2776515999014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561-4D9F-BA8E-E1CEDB485E9B}"/>
                </c:ext>
              </c:extLst>
            </c:dLbl>
            <c:dLbl>
              <c:idx val="9"/>
              <c:layout>
                <c:manualLayout>
                  <c:x val="0"/>
                  <c:y val="-1.022121279921192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561-4D9F-BA8E-E1CEDB485E9B}"/>
                </c:ext>
              </c:extLst>
            </c:dLbl>
            <c:spPr>
              <a:solidFill>
                <a:schemeClr val="accent1">
                  <a:lumMod val="20000"/>
                  <a:lumOff val="80000"/>
                  <a:alpha val="67000"/>
                </a:schemeClr>
              </a:solidFill>
              <a:ln w="25400">
                <a:noFill/>
              </a:ln>
            </c:spPr>
            <c:txPr>
              <a:bodyPr/>
              <a:lstStyle/>
              <a:p>
                <a:pPr>
                  <a:defRPr sz="700" b="1"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 Resumen autodiagnostico'!$B$8:$B$17</c:f>
              <c:strCache>
                <c:ptCount val="10"/>
                <c:pt idx="0">
                  <c:v>ASPECTOS GENERALES DE LA EMPRESA</c:v>
                </c:pt>
                <c:pt idx="1">
                  <c:v>TURNO DE TRABAJO </c:v>
                </c:pt>
                <c:pt idx="2">
                  <c:v>CONDICIONES BIOMECÁNICAS</c:v>
                </c:pt>
                <c:pt idx="3">
                  <c:v>CONDICIONES DEL MEDIO AMBIENTE DE TRABAJO </c:v>
                </c:pt>
                <c:pt idx="4">
                  <c:v>CONDICIONES DE RIESGO PSICOSOCIAL</c:v>
                </c:pt>
                <c:pt idx="5">
                  <c:v>REPORTE DE CONDICIONES  DE SALUD</c:v>
                </c:pt>
                <c:pt idx="6">
                  <c:v>AUSENTISMO </c:v>
                </c:pt>
                <c:pt idx="7">
                  <c:v>REPORTE DEL PERSONAL RETIRADO DE LA ORGANIZACIÓN</c:v>
                </c:pt>
                <c:pt idx="8">
                  <c:v>REPORTE  DE ACCIDENTES</c:v>
                </c:pt>
                <c:pt idx="9">
                  <c:v>ACTIVIDADES EXTRALABORALES Y  DE BIENESTAR </c:v>
                </c:pt>
              </c:strCache>
            </c:strRef>
          </c:cat>
          <c:val>
            <c:numRef>
              <c:f>'2. Resumen autodiagnostico'!$C$8:$C$17</c:f>
              <c:numCache>
                <c:formatCode>0.0</c:formatCode>
                <c:ptCount val="10"/>
                <c:pt idx="0">
                  <c:v>5</c:v>
                </c:pt>
                <c:pt idx="1">
                  <c:v>5</c:v>
                </c:pt>
                <c:pt idx="2">
                  <c:v>5</c:v>
                </c:pt>
                <c:pt idx="3">
                  <c:v>5</c:v>
                </c:pt>
                <c:pt idx="4">
                  <c:v>5</c:v>
                </c:pt>
                <c:pt idx="5">
                  <c:v>5</c:v>
                </c:pt>
                <c:pt idx="6">
                  <c:v>5</c:v>
                </c:pt>
                <c:pt idx="7">
                  <c:v>5</c:v>
                </c:pt>
                <c:pt idx="8">
                  <c:v>5</c:v>
                </c:pt>
                <c:pt idx="9">
                  <c:v>5</c:v>
                </c:pt>
              </c:numCache>
            </c:numRef>
          </c:val>
          <c:extLst>
            <c:ext xmlns:c16="http://schemas.microsoft.com/office/drawing/2014/chart" uri="{C3380CC4-5D6E-409C-BE32-E72D297353CC}">
              <c16:uniqueId val="{00000008-B8ED-4479-9FC4-68D8C182D5AA}"/>
            </c:ext>
          </c:extLst>
        </c:ser>
        <c:dLbls>
          <c:showLegendKey val="0"/>
          <c:showVal val="0"/>
          <c:showCatName val="0"/>
          <c:showSerName val="0"/>
          <c:showPercent val="0"/>
          <c:showBubbleSize val="0"/>
        </c:dLbls>
        <c:gapWidth val="150"/>
        <c:axId val="76782208"/>
        <c:axId val="76788480"/>
      </c:barChart>
      <c:lineChart>
        <c:grouping val="percentStacked"/>
        <c:varyColors val="0"/>
        <c:ser>
          <c:idx val="1"/>
          <c:order val="1"/>
          <c:spPr>
            <a:ln w="19050">
              <a:solidFill>
                <a:srgbClr val="FF0000"/>
              </a:solidFill>
            </a:ln>
          </c:spPr>
          <c:marker>
            <c:spPr>
              <a:solidFill>
                <a:schemeClr val="accent2"/>
              </a:solidFill>
            </c:spPr>
          </c:marker>
          <c:val>
            <c:numRef>
              <c:f>'2. Resumen autodiagnostico'!$L$6:$L$15</c:f>
              <c:numCache>
                <c:formatCode>0.0</c:formatCode>
                <c:ptCount val="10"/>
                <c:pt idx="0">
                  <c:v>5</c:v>
                </c:pt>
                <c:pt idx="1">
                  <c:v>5</c:v>
                </c:pt>
                <c:pt idx="2">
                  <c:v>5</c:v>
                </c:pt>
                <c:pt idx="3">
                  <c:v>5</c:v>
                </c:pt>
                <c:pt idx="4">
                  <c:v>5</c:v>
                </c:pt>
                <c:pt idx="5">
                  <c:v>5</c:v>
                </c:pt>
                <c:pt idx="6">
                  <c:v>5</c:v>
                </c:pt>
                <c:pt idx="7">
                  <c:v>5</c:v>
                </c:pt>
                <c:pt idx="8">
                  <c:v>5</c:v>
                </c:pt>
                <c:pt idx="9">
                  <c:v>5</c:v>
                </c:pt>
              </c:numCache>
            </c:numRef>
          </c:val>
          <c:smooth val="0"/>
          <c:extLst>
            <c:ext xmlns:c16="http://schemas.microsoft.com/office/drawing/2014/chart" uri="{C3380CC4-5D6E-409C-BE32-E72D297353CC}">
              <c16:uniqueId val="{00000009-B8ED-4479-9FC4-68D8C182D5AA}"/>
            </c:ext>
          </c:extLst>
        </c:ser>
        <c:dLbls>
          <c:showLegendKey val="0"/>
          <c:showVal val="0"/>
          <c:showCatName val="0"/>
          <c:showSerName val="0"/>
          <c:showPercent val="0"/>
          <c:showBubbleSize val="0"/>
        </c:dLbls>
        <c:marker val="1"/>
        <c:smooth val="0"/>
        <c:axId val="76782208"/>
        <c:axId val="76788480"/>
      </c:lineChart>
      <c:catAx>
        <c:axId val="76782208"/>
        <c:scaling>
          <c:orientation val="minMax"/>
        </c:scaling>
        <c:delete val="0"/>
        <c:axPos val="b"/>
        <c:numFmt formatCode="General" sourceLinked="1"/>
        <c:majorTickMark val="none"/>
        <c:minorTickMark val="none"/>
        <c:tickLblPos val="nextTo"/>
        <c:txPr>
          <a:bodyPr rot="-5400000" vert="horz"/>
          <a:lstStyle/>
          <a:p>
            <a:pPr>
              <a:defRPr sz="900" b="0" i="0" u="none" strike="noStrike" baseline="0">
                <a:solidFill>
                  <a:srgbClr val="000000"/>
                </a:solidFill>
                <a:latin typeface="Calibri"/>
                <a:ea typeface="Calibri"/>
                <a:cs typeface="Calibri"/>
              </a:defRPr>
            </a:pPr>
            <a:endParaRPr lang="en-US"/>
          </a:p>
        </c:txPr>
        <c:crossAx val="76788480"/>
        <c:crosses val="autoZero"/>
        <c:auto val="1"/>
        <c:lblAlgn val="ctr"/>
        <c:lblOffset val="100"/>
        <c:noMultiLvlLbl val="0"/>
      </c:catAx>
      <c:valAx>
        <c:axId val="76788480"/>
        <c:scaling>
          <c:orientation val="minMax"/>
          <c:max val="5"/>
        </c:scaling>
        <c:delete val="1"/>
        <c:axPos val="l"/>
        <c:numFmt formatCode="0.0" sourceLinked="1"/>
        <c:majorTickMark val="out"/>
        <c:minorTickMark val="none"/>
        <c:tickLblPos val="nextTo"/>
        <c:crossAx val="76782208"/>
        <c:crosses val="autoZero"/>
        <c:crossBetween val="between"/>
        <c:majorUnit val="1"/>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svg"/><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96839</xdr:colOff>
      <xdr:row>0</xdr:row>
      <xdr:rowOff>276973</xdr:rowOff>
    </xdr:from>
    <xdr:to>
      <xdr:col>1</xdr:col>
      <xdr:colOff>1677896</xdr:colOff>
      <xdr:row>1</xdr:row>
      <xdr:rowOff>220314</xdr:rowOff>
    </xdr:to>
    <xdr:pic>
      <xdr:nvPicPr>
        <xdr:cNvPr id="2" name="Gráfico 1">
          <a:extLst>
            <a:ext uri="{FF2B5EF4-FFF2-40B4-BE49-F238E27FC236}">
              <a16:creationId xmlns:a16="http://schemas.microsoft.com/office/drawing/2014/main" id="{40F87CD0-7E12-426B-AF5E-528248C3A78E}"/>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309751" y="276973"/>
          <a:ext cx="1581057" cy="66369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74954</xdr:colOff>
      <xdr:row>0</xdr:row>
      <xdr:rowOff>168918</xdr:rowOff>
    </xdr:from>
    <xdr:to>
      <xdr:col>2</xdr:col>
      <xdr:colOff>666677</xdr:colOff>
      <xdr:row>2</xdr:row>
      <xdr:rowOff>93281</xdr:rowOff>
    </xdr:to>
    <xdr:pic>
      <xdr:nvPicPr>
        <xdr:cNvPr id="2" name="Gráfico 1">
          <a:extLst>
            <a:ext uri="{FF2B5EF4-FFF2-40B4-BE49-F238E27FC236}">
              <a16:creationId xmlns:a16="http://schemas.microsoft.com/office/drawing/2014/main" id="{9FDA7BC6-7B3E-454F-AD37-D98799880328}"/>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74954" y="168918"/>
          <a:ext cx="1905932" cy="79246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76200</xdr:colOff>
      <xdr:row>0</xdr:row>
      <xdr:rowOff>209550</xdr:rowOff>
    </xdr:from>
    <xdr:to>
      <xdr:col>1</xdr:col>
      <xdr:colOff>1028699</xdr:colOff>
      <xdr:row>1</xdr:row>
      <xdr:rowOff>208191</xdr:rowOff>
    </xdr:to>
    <xdr:pic>
      <xdr:nvPicPr>
        <xdr:cNvPr id="2" name="Gráfico 1">
          <a:extLst>
            <a:ext uri="{FF2B5EF4-FFF2-40B4-BE49-F238E27FC236}">
              <a16:creationId xmlns:a16="http://schemas.microsoft.com/office/drawing/2014/main" id="{83D99B41-D7B4-4834-A4FF-B8DB4FE801A9}"/>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76200" y="209550"/>
          <a:ext cx="1352549" cy="563791"/>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55563</xdr:colOff>
      <xdr:row>0</xdr:row>
      <xdr:rowOff>276225</xdr:rowOff>
    </xdr:from>
    <xdr:to>
      <xdr:col>2</xdr:col>
      <xdr:colOff>242</xdr:colOff>
      <xdr:row>1</xdr:row>
      <xdr:rowOff>200025</xdr:rowOff>
    </xdr:to>
    <xdr:pic>
      <xdr:nvPicPr>
        <xdr:cNvPr id="2" name="Gráfico 1">
          <a:extLst>
            <a:ext uri="{FF2B5EF4-FFF2-40B4-BE49-F238E27FC236}">
              <a16:creationId xmlns:a16="http://schemas.microsoft.com/office/drawing/2014/main" id="{6BAF912F-6EC1-4DDD-881A-0DA026F3CF08}"/>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217488" y="276225"/>
          <a:ext cx="1230554" cy="50482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923925</xdr:colOff>
      <xdr:row>0</xdr:row>
      <xdr:rowOff>161925</xdr:rowOff>
    </xdr:from>
    <xdr:to>
      <xdr:col>0</xdr:col>
      <xdr:colOff>2994024</xdr:colOff>
      <xdr:row>2</xdr:row>
      <xdr:rowOff>74256</xdr:rowOff>
    </xdr:to>
    <xdr:pic>
      <xdr:nvPicPr>
        <xdr:cNvPr id="2" name="Gráfico 1">
          <a:extLst>
            <a:ext uri="{FF2B5EF4-FFF2-40B4-BE49-F238E27FC236}">
              <a16:creationId xmlns:a16="http://schemas.microsoft.com/office/drawing/2014/main" id="{18ED48F1-1BEE-40EC-9583-AFB96A337A82}"/>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23925" y="161925"/>
          <a:ext cx="2070099" cy="845781"/>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90833</xdr:colOff>
      <xdr:row>2</xdr:row>
      <xdr:rowOff>69297</xdr:rowOff>
    </xdr:from>
    <xdr:to>
      <xdr:col>2</xdr:col>
      <xdr:colOff>179733</xdr:colOff>
      <xdr:row>2</xdr:row>
      <xdr:rowOff>435752</xdr:rowOff>
    </xdr:to>
    <xdr:pic>
      <xdr:nvPicPr>
        <xdr:cNvPr id="2" name="Gráfico 1">
          <a:extLst>
            <a:ext uri="{FF2B5EF4-FFF2-40B4-BE49-F238E27FC236}">
              <a16:creationId xmlns:a16="http://schemas.microsoft.com/office/drawing/2014/main" id="{0EBAE8EA-652B-4897-965C-B9DE524D2F92}"/>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322746" y="268080"/>
          <a:ext cx="889138" cy="3664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9895</xdr:colOff>
      <xdr:row>18</xdr:row>
      <xdr:rowOff>85430</xdr:rowOff>
    </xdr:from>
    <xdr:to>
      <xdr:col>9</xdr:col>
      <xdr:colOff>723901</xdr:colOff>
      <xdr:row>35</xdr:row>
      <xdr:rowOff>193601</xdr:rowOff>
    </xdr:to>
    <xdr:graphicFrame macro="">
      <xdr:nvGraphicFramePr>
        <xdr:cNvPr id="2" name="2 Gráfico">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355023</xdr:colOff>
      <xdr:row>38</xdr:row>
      <xdr:rowOff>8659</xdr:rowOff>
    </xdr:from>
    <xdr:to>
      <xdr:col>4</xdr:col>
      <xdr:colOff>3091295</xdr:colOff>
      <xdr:row>38</xdr:row>
      <xdr:rowOff>8660</xdr:rowOff>
    </xdr:to>
    <xdr:cxnSp macro="">
      <xdr:nvCxnSpPr>
        <xdr:cNvPr id="3" name="2 Conector recto">
          <a:extLst>
            <a:ext uri="{FF2B5EF4-FFF2-40B4-BE49-F238E27FC236}">
              <a16:creationId xmlns:a16="http://schemas.microsoft.com/office/drawing/2014/main" id="{00000000-0008-0000-0100-000003000000}"/>
            </a:ext>
          </a:extLst>
        </xdr:cNvPr>
        <xdr:cNvCxnSpPr/>
      </xdr:nvCxnSpPr>
      <xdr:spPr>
        <a:xfrm flipV="1">
          <a:off x="497898" y="11229109"/>
          <a:ext cx="4803197" cy="1"/>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41</xdr:row>
      <xdr:rowOff>0</xdr:rowOff>
    </xdr:from>
    <xdr:to>
      <xdr:col>3</xdr:col>
      <xdr:colOff>952500</xdr:colOff>
      <xdr:row>56</xdr:row>
      <xdr:rowOff>0</xdr:rowOff>
    </xdr:to>
    <xdr:graphicFrame macro="">
      <xdr:nvGraphicFramePr>
        <xdr:cNvPr id="4" name="12 Gráfico">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68151</xdr:colOff>
      <xdr:row>5</xdr:row>
      <xdr:rowOff>34999</xdr:rowOff>
    </xdr:from>
    <xdr:to>
      <xdr:col>9</xdr:col>
      <xdr:colOff>771525</xdr:colOff>
      <xdr:row>18</xdr:row>
      <xdr:rowOff>54270</xdr:rowOff>
    </xdr:to>
    <xdr:graphicFrame macro="">
      <xdr:nvGraphicFramePr>
        <xdr:cNvPr id="5" name="7 Gráfico">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120650</xdr:colOff>
      <xdr:row>1</xdr:row>
      <xdr:rowOff>152400</xdr:rowOff>
    </xdr:from>
    <xdr:to>
      <xdr:col>1</xdr:col>
      <xdr:colOff>1708057</xdr:colOff>
      <xdr:row>3</xdr:row>
      <xdr:rowOff>56583</xdr:rowOff>
    </xdr:to>
    <xdr:pic>
      <xdr:nvPicPr>
        <xdr:cNvPr id="6" name="Gráfico 5">
          <a:extLst>
            <a:ext uri="{FF2B5EF4-FFF2-40B4-BE49-F238E27FC236}">
              <a16:creationId xmlns:a16="http://schemas.microsoft.com/office/drawing/2014/main" id="{300CBDFA-965A-418F-84B4-377CB3153617}"/>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273050" y="333375"/>
          <a:ext cx="1584232" cy="6661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361950</xdr:colOff>
      <xdr:row>0</xdr:row>
      <xdr:rowOff>120650</xdr:rowOff>
    </xdr:from>
    <xdr:to>
      <xdr:col>2</xdr:col>
      <xdr:colOff>1950404</xdr:colOff>
      <xdr:row>2</xdr:row>
      <xdr:rowOff>158750</xdr:rowOff>
    </xdr:to>
    <xdr:pic>
      <xdr:nvPicPr>
        <xdr:cNvPr id="2" name="Gráfico 1">
          <a:extLst>
            <a:ext uri="{FF2B5EF4-FFF2-40B4-BE49-F238E27FC236}">
              <a16:creationId xmlns:a16="http://schemas.microsoft.com/office/drawing/2014/main" id="{A86DA0D0-FD3F-4BA1-8BD7-328A00F8FD25}"/>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361950" y="120650"/>
          <a:ext cx="2010729" cy="8509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76200</xdr:colOff>
      <xdr:row>0</xdr:row>
      <xdr:rowOff>248185</xdr:rowOff>
    </xdr:from>
    <xdr:to>
      <xdr:col>2</xdr:col>
      <xdr:colOff>705689</xdr:colOff>
      <xdr:row>1</xdr:row>
      <xdr:rowOff>158751</xdr:rowOff>
    </xdr:to>
    <xdr:pic>
      <xdr:nvPicPr>
        <xdr:cNvPr id="2" name="Gráfico 1">
          <a:extLst>
            <a:ext uri="{FF2B5EF4-FFF2-40B4-BE49-F238E27FC236}">
              <a16:creationId xmlns:a16="http://schemas.microsoft.com/office/drawing/2014/main" id="{0C439541-3BF5-4B01-87DC-72982750AA27}"/>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200025" y="248185"/>
          <a:ext cx="1401014" cy="58684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1116449</xdr:colOff>
      <xdr:row>0</xdr:row>
      <xdr:rowOff>0</xdr:rowOff>
    </xdr:to>
    <xdr:pic>
      <xdr:nvPicPr>
        <xdr:cNvPr id="5" name="Imagen 9">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4231" y="317499"/>
          <a:ext cx="1653756" cy="6685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268941</xdr:colOff>
      <xdr:row>0</xdr:row>
      <xdr:rowOff>100853</xdr:rowOff>
    </xdr:from>
    <xdr:to>
      <xdr:col>1</xdr:col>
      <xdr:colOff>1496732</xdr:colOff>
      <xdr:row>2</xdr:row>
      <xdr:rowOff>18877</xdr:rowOff>
    </xdr:to>
    <xdr:pic>
      <xdr:nvPicPr>
        <xdr:cNvPr id="2" name="Gráfico 1">
          <a:extLst>
            <a:ext uri="{FF2B5EF4-FFF2-40B4-BE49-F238E27FC236}">
              <a16:creationId xmlns:a16="http://schemas.microsoft.com/office/drawing/2014/main" id="{487E5589-2D1D-4D61-914E-C8368737D5E8}"/>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68941" y="100853"/>
          <a:ext cx="1792941" cy="75360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171449</xdr:colOff>
      <xdr:row>0</xdr:row>
      <xdr:rowOff>0</xdr:rowOff>
    </xdr:from>
    <xdr:to>
      <xdr:col>3</xdr:col>
      <xdr:colOff>28574</xdr:colOff>
      <xdr:row>0</xdr:row>
      <xdr:rowOff>0</xdr:rowOff>
    </xdr:to>
    <xdr:pic>
      <xdr:nvPicPr>
        <xdr:cNvPr id="2" name="Imagen 8">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399" y="317708"/>
          <a:ext cx="1019175" cy="5513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142875</xdr:colOff>
      <xdr:row>7</xdr:row>
      <xdr:rowOff>76199</xdr:rowOff>
    </xdr:from>
    <xdr:to>
      <xdr:col>6</xdr:col>
      <xdr:colOff>371475</xdr:colOff>
      <xdr:row>7</xdr:row>
      <xdr:rowOff>276224</xdr:rowOff>
    </xdr:to>
    <xdr:sp macro="" textlink="">
      <xdr:nvSpPr>
        <xdr:cNvPr id="4" name="Rectángulo 3">
          <a:extLst>
            <a:ext uri="{FF2B5EF4-FFF2-40B4-BE49-F238E27FC236}">
              <a16:creationId xmlns:a16="http://schemas.microsoft.com/office/drawing/2014/main" id="{00000000-0008-0000-0600-000004000000}"/>
            </a:ext>
          </a:extLst>
        </xdr:cNvPr>
        <xdr:cNvSpPr/>
      </xdr:nvSpPr>
      <xdr:spPr>
        <a:xfrm>
          <a:off x="3657600" y="1685924"/>
          <a:ext cx="228600" cy="200025"/>
        </a:xfrm>
        <a:prstGeom prst="rect">
          <a:avLst/>
        </a:prstGeom>
        <a:ln>
          <a:solidFill>
            <a:schemeClr val="accent1">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lientData/>
  </xdr:twoCellAnchor>
  <xdr:twoCellAnchor>
    <xdr:from>
      <xdr:col>7</xdr:col>
      <xdr:colOff>200025</xdr:colOff>
      <xdr:row>7</xdr:row>
      <xdr:rowOff>66675</xdr:rowOff>
    </xdr:from>
    <xdr:to>
      <xdr:col>7</xdr:col>
      <xdr:colOff>371475</xdr:colOff>
      <xdr:row>7</xdr:row>
      <xdr:rowOff>266700</xdr:rowOff>
    </xdr:to>
    <xdr:sp macro="" textlink="">
      <xdr:nvSpPr>
        <xdr:cNvPr id="5" name="Rectángulo 4">
          <a:extLst>
            <a:ext uri="{FF2B5EF4-FFF2-40B4-BE49-F238E27FC236}">
              <a16:creationId xmlns:a16="http://schemas.microsoft.com/office/drawing/2014/main" id="{00000000-0008-0000-0600-000005000000}"/>
            </a:ext>
          </a:extLst>
        </xdr:cNvPr>
        <xdr:cNvSpPr/>
      </xdr:nvSpPr>
      <xdr:spPr>
        <a:xfrm>
          <a:off x="4124325" y="1676400"/>
          <a:ext cx="171450" cy="200025"/>
        </a:xfrm>
        <a:prstGeom prst="rect">
          <a:avLst/>
        </a:prstGeom>
        <a:ln>
          <a:solidFill>
            <a:schemeClr val="accent1">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lientData/>
  </xdr:twoCellAnchor>
  <xdr:twoCellAnchor editAs="oneCell">
    <xdr:from>
      <xdr:col>1</xdr:col>
      <xdr:colOff>101600</xdr:colOff>
      <xdr:row>0</xdr:row>
      <xdr:rowOff>339725</xdr:rowOff>
    </xdr:from>
    <xdr:to>
      <xdr:col>1</xdr:col>
      <xdr:colOff>1587500</xdr:colOff>
      <xdr:row>1</xdr:row>
      <xdr:rowOff>220563</xdr:rowOff>
    </xdr:to>
    <xdr:pic>
      <xdr:nvPicPr>
        <xdr:cNvPr id="3" name="Gráfico 2">
          <a:extLst>
            <a:ext uri="{FF2B5EF4-FFF2-40B4-BE49-F238E27FC236}">
              <a16:creationId xmlns:a16="http://schemas.microsoft.com/office/drawing/2014/main" id="{95B2C892-1004-4C32-8D00-C8A63B5E5E24}"/>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44475" y="339725"/>
          <a:ext cx="1495425" cy="6206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139700</xdr:colOff>
      <xdr:row>5</xdr:row>
      <xdr:rowOff>76199</xdr:rowOff>
    </xdr:from>
    <xdr:to>
      <xdr:col>6</xdr:col>
      <xdr:colOff>342900</xdr:colOff>
      <xdr:row>5</xdr:row>
      <xdr:rowOff>266700</xdr:rowOff>
    </xdr:to>
    <xdr:sp macro="" textlink="">
      <xdr:nvSpPr>
        <xdr:cNvPr id="4" name="Rectángulo 3">
          <a:extLst>
            <a:ext uri="{FF2B5EF4-FFF2-40B4-BE49-F238E27FC236}">
              <a16:creationId xmlns:a16="http://schemas.microsoft.com/office/drawing/2014/main" id="{00000000-0008-0000-0700-000004000000}"/>
            </a:ext>
          </a:extLst>
        </xdr:cNvPr>
        <xdr:cNvSpPr/>
      </xdr:nvSpPr>
      <xdr:spPr>
        <a:xfrm>
          <a:off x="3683000" y="1600199"/>
          <a:ext cx="203200" cy="190501"/>
        </a:xfrm>
        <a:prstGeom prst="rect">
          <a:avLst/>
        </a:prstGeom>
        <a:ln>
          <a:solidFill>
            <a:schemeClr val="accent1">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lientData/>
  </xdr:twoCellAnchor>
  <xdr:twoCellAnchor>
    <xdr:from>
      <xdr:col>7</xdr:col>
      <xdr:colOff>196849</xdr:colOff>
      <xdr:row>5</xdr:row>
      <xdr:rowOff>63500</xdr:rowOff>
    </xdr:from>
    <xdr:to>
      <xdr:col>7</xdr:col>
      <xdr:colOff>390524</xdr:colOff>
      <xdr:row>5</xdr:row>
      <xdr:rowOff>257175</xdr:rowOff>
    </xdr:to>
    <xdr:sp macro="" textlink="">
      <xdr:nvSpPr>
        <xdr:cNvPr id="5" name="Rectángulo 4">
          <a:extLst>
            <a:ext uri="{FF2B5EF4-FFF2-40B4-BE49-F238E27FC236}">
              <a16:creationId xmlns:a16="http://schemas.microsoft.com/office/drawing/2014/main" id="{00000000-0008-0000-0700-000005000000}"/>
            </a:ext>
          </a:extLst>
        </xdr:cNvPr>
        <xdr:cNvSpPr/>
      </xdr:nvSpPr>
      <xdr:spPr>
        <a:xfrm>
          <a:off x="4206874" y="1587500"/>
          <a:ext cx="193675" cy="193675"/>
        </a:xfrm>
        <a:prstGeom prst="rect">
          <a:avLst/>
        </a:prstGeom>
        <a:ln>
          <a:solidFill>
            <a:schemeClr val="accent1">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lientData/>
  </xdr:twoCellAnchor>
  <xdr:twoCellAnchor editAs="oneCell">
    <xdr:from>
      <xdr:col>1</xdr:col>
      <xdr:colOff>76200</xdr:colOff>
      <xdr:row>0</xdr:row>
      <xdr:rowOff>190500</xdr:rowOff>
    </xdr:from>
    <xdr:to>
      <xdr:col>2</xdr:col>
      <xdr:colOff>504825</xdr:colOff>
      <xdr:row>1</xdr:row>
      <xdr:rowOff>211038</xdr:rowOff>
    </xdr:to>
    <xdr:pic>
      <xdr:nvPicPr>
        <xdr:cNvPr id="2" name="Gráfico 1">
          <a:extLst>
            <a:ext uri="{FF2B5EF4-FFF2-40B4-BE49-F238E27FC236}">
              <a16:creationId xmlns:a16="http://schemas.microsoft.com/office/drawing/2014/main" id="{668B3150-15E9-4062-B112-7E4324AA7030}"/>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257175" y="190500"/>
          <a:ext cx="1495425" cy="61743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76200</xdr:colOff>
      <xdr:row>0</xdr:row>
      <xdr:rowOff>247651</xdr:rowOff>
    </xdr:from>
    <xdr:to>
      <xdr:col>2</xdr:col>
      <xdr:colOff>1444625</xdr:colOff>
      <xdr:row>2</xdr:row>
      <xdr:rowOff>19110</xdr:rowOff>
    </xdr:to>
    <xdr:pic>
      <xdr:nvPicPr>
        <xdr:cNvPr id="2" name="Gráfico 1">
          <a:extLst>
            <a:ext uri="{FF2B5EF4-FFF2-40B4-BE49-F238E27FC236}">
              <a16:creationId xmlns:a16="http://schemas.microsoft.com/office/drawing/2014/main" id="{2E95E490-ED99-4A8C-9C44-6F992CAC2283}"/>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266700" y="247651"/>
          <a:ext cx="1397000" cy="58108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123826</xdr:colOff>
      <xdr:row>0</xdr:row>
      <xdr:rowOff>200026</xdr:rowOff>
    </xdr:from>
    <xdr:to>
      <xdr:col>2</xdr:col>
      <xdr:colOff>799626</xdr:colOff>
      <xdr:row>2</xdr:row>
      <xdr:rowOff>19050</xdr:rowOff>
    </xdr:to>
    <xdr:pic>
      <xdr:nvPicPr>
        <xdr:cNvPr id="2" name="Gráfico 1">
          <a:extLst>
            <a:ext uri="{FF2B5EF4-FFF2-40B4-BE49-F238E27FC236}">
              <a16:creationId xmlns:a16="http://schemas.microsoft.com/office/drawing/2014/main" id="{8B9A8559-B8C8-4F5B-8BD9-D4886A8DC1BA}"/>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228601" y="200026"/>
          <a:ext cx="1561625" cy="63817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A1:G149"/>
  <sheetViews>
    <sheetView showGridLines="0" tabSelected="1" view="pageBreakPreview" zoomScale="90" zoomScaleNormal="85" zoomScaleSheetLayoutView="90" workbookViewId="0">
      <selection activeCell="H17" sqref="H17"/>
    </sheetView>
  </sheetViews>
  <sheetFormatPr defaultColWidth="11.42578125" defaultRowHeight="12.6"/>
  <cols>
    <col min="1" max="1" width="3" style="21" customWidth="1"/>
    <col min="2" max="2" width="25.7109375" style="21" customWidth="1"/>
    <col min="3" max="3" width="102.7109375" style="22" customWidth="1"/>
    <col min="4" max="6" width="5.7109375" style="21" customWidth="1"/>
    <col min="7" max="7" width="38.42578125" style="21" customWidth="1"/>
    <col min="8" max="16384" width="11.42578125" style="21"/>
  </cols>
  <sheetData>
    <row r="1" spans="1:7" s="20" customFormat="1" ht="56.1" customHeight="1">
      <c r="A1" s="177"/>
      <c r="B1" s="243"/>
      <c r="C1" s="216" t="s">
        <v>0</v>
      </c>
      <c r="D1" s="217"/>
      <c r="E1" s="217"/>
      <c r="F1" s="217"/>
      <c r="G1" s="218"/>
    </row>
    <row r="2" spans="1:7" s="20" customFormat="1" ht="19.5" customHeight="1">
      <c r="A2" s="177"/>
      <c r="B2" s="244"/>
      <c r="C2" s="221" t="s">
        <v>1</v>
      </c>
      <c r="D2" s="221"/>
      <c r="E2" s="221"/>
      <c r="F2" s="221"/>
      <c r="G2" s="222"/>
    </row>
    <row r="3" spans="1:7" s="20" customFormat="1" ht="18.75" customHeight="1" thickBot="1">
      <c r="A3" s="177"/>
      <c r="B3" s="245"/>
      <c r="C3" s="176" t="s">
        <v>2</v>
      </c>
      <c r="D3" s="219" t="s">
        <v>3</v>
      </c>
      <c r="E3" s="219"/>
      <c r="F3" s="219"/>
      <c r="G3" s="220"/>
    </row>
    <row r="4" spans="1:7" ht="23.25" customHeight="1" thickBot="1">
      <c r="D4" s="23"/>
      <c r="E4" s="23"/>
      <c r="F4" s="23"/>
      <c r="G4" s="23"/>
    </row>
    <row r="5" spans="1:7" ht="23.25" customHeight="1">
      <c r="B5" s="233" t="s">
        <v>4</v>
      </c>
      <c r="C5" s="234"/>
      <c r="D5" s="234"/>
      <c r="E5" s="234"/>
      <c r="F5" s="235"/>
      <c r="G5" s="24" t="s">
        <v>5</v>
      </c>
    </row>
    <row r="6" spans="1:7" ht="23.25" customHeight="1">
      <c r="B6" s="236" t="s">
        <v>6</v>
      </c>
      <c r="C6" s="237"/>
      <c r="D6" s="237"/>
      <c r="E6" s="237"/>
      <c r="F6" s="238"/>
      <c r="G6" s="25" t="s">
        <v>7</v>
      </c>
    </row>
    <row r="7" spans="1:7" ht="30.75" customHeight="1">
      <c r="B7" s="236" t="s">
        <v>8</v>
      </c>
      <c r="C7" s="237"/>
      <c r="D7" s="237"/>
      <c r="E7" s="237"/>
      <c r="F7" s="238"/>
      <c r="G7" s="25" t="s">
        <v>9</v>
      </c>
    </row>
    <row r="8" spans="1:7" ht="30.75" customHeight="1">
      <c r="B8" s="239" t="s">
        <v>10</v>
      </c>
      <c r="C8" s="240"/>
      <c r="D8" s="240"/>
      <c r="E8" s="240"/>
      <c r="F8" s="241"/>
      <c r="G8" s="25" t="s">
        <v>11</v>
      </c>
    </row>
    <row r="9" spans="1:7" ht="23.25" customHeight="1">
      <c r="B9" s="236" t="s">
        <v>12</v>
      </c>
      <c r="C9" s="237"/>
      <c r="D9" s="237"/>
      <c r="E9" s="237"/>
      <c r="F9" s="237"/>
      <c r="G9" s="242"/>
    </row>
    <row r="10" spans="1:7" ht="23.25" customHeight="1" thickBot="1">
      <c r="B10" s="223" t="s">
        <v>13</v>
      </c>
      <c r="C10" s="224"/>
      <c r="D10" s="224"/>
      <c r="E10" s="224"/>
      <c r="F10" s="224"/>
      <c r="G10" s="225"/>
    </row>
    <row r="11" spans="1:7" ht="13.5" customHeight="1" thickBot="1">
      <c r="B11" s="226"/>
      <c r="C11" s="226"/>
      <c r="D11" s="226"/>
      <c r="E11" s="226"/>
      <c r="F11" s="226"/>
      <c r="G11" s="226"/>
    </row>
    <row r="12" spans="1:7" ht="15.75" customHeight="1">
      <c r="B12" s="227" t="s">
        <v>14</v>
      </c>
      <c r="C12" s="228"/>
      <c r="D12" s="229"/>
      <c r="E12" s="229"/>
      <c r="F12" s="229"/>
      <c r="G12" s="230"/>
    </row>
    <row r="13" spans="1:7" ht="22.5" customHeight="1">
      <c r="B13" s="26" t="s">
        <v>15</v>
      </c>
      <c r="C13" s="27"/>
      <c r="D13" s="231" t="s">
        <v>16</v>
      </c>
      <c r="E13" s="231"/>
      <c r="F13" s="231"/>
      <c r="G13" s="232" t="s">
        <v>17</v>
      </c>
    </row>
    <row r="14" spans="1:7" ht="22.5" customHeight="1">
      <c r="B14" s="26" t="s">
        <v>18</v>
      </c>
      <c r="C14" s="27" t="s">
        <v>19</v>
      </c>
      <c r="D14" s="28" t="s">
        <v>20</v>
      </c>
      <c r="E14" s="29" t="s">
        <v>21</v>
      </c>
      <c r="F14" s="30" t="s">
        <v>22</v>
      </c>
      <c r="G14" s="232"/>
    </row>
    <row r="15" spans="1:7" ht="22.5" customHeight="1" thickBot="1">
      <c r="B15" s="213" t="s">
        <v>23</v>
      </c>
      <c r="C15" s="214"/>
      <c r="D15" s="214"/>
      <c r="E15" s="214"/>
      <c r="F15" s="214"/>
      <c r="G15" s="215"/>
    </row>
    <row r="16" spans="1:7" ht="47.45" customHeight="1">
      <c r="B16" s="31">
        <v>1</v>
      </c>
      <c r="C16" s="178" t="s">
        <v>24</v>
      </c>
      <c r="D16" s="199">
        <v>5</v>
      </c>
      <c r="E16" s="199"/>
      <c r="F16" s="199"/>
      <c r="G16" s="179" t="s">
        <v>25</v>
      </c>
    </row>
    <row r="17" spans="2:7" ht="21.6" customHeight="1">
      <c r="B17" s="31">
        <v>2</v>
      </c>
      <c r="C17" s="180" t="s">
        <v>26</v>
      </c>
      <c r="D17" s="199">
        <v>5</v>
      </c>
      <c r="E17" s="199"/>
      <c r="F17" s="199"/>
      <c r="G17" s="179"/>
    </row>
    <row r="18" spans="2:7" ht="17.100000000000001" customHeight="1">
      <c r="B18" s="31">
        <v>3</v>
      </c>
      <c r="C18" s="178" t="s">
        <v>27</v>
      </c>
      <c r="D18" s="199">
        <v>5</v>
      </c>
      <c r="E18" s="199"/>
      <c r="F18" s="199"/>
      <c r="G18" s="179" t="s">
        <v>25</v>
      </c>
    </row>
    <row r="19" spans="2:7" ht="39.950000000000003" customHeight="1">
      <c r="B19" s="31">
        <v>4</v>
      </c>
      <c r="C19" s="178" t="s">
        <v>28</v>
      </c>
      <c r="D19" s="199">
        <v>5</v>
      </c>
      <c r="E19" s="199"/>
      <c r="F19" s="199"/>
      <c r="G19" s="179" t="s">
        <v>25</v>
      </c>
    </row>
    <row r="20" spans="2:7" ht="81" customHeight="1">
      <c r="B20" s="31">
        <v>5</v>
      </c>
      <c r="C20" s="181" t="s">
        <v>29</v>
      </c>
      <c r="D20" s="199">
        <v>5</v>
      </c>
      <c r="E20" s="199"/>
      <c r="F20" s="199"/>
      <c r="G20" s="179" t="s">
        <v>25</v>
      </c>
    </row>
    <row r="21" spans="2:7" ht="63" customHeight="1">
      <c r="B21" s="31">
        <v>6</v>
      </c>
      <c r="C21" s="181" t="s">
        <v>30</v>
      </c>
      <c r="D21" s="199">
        <v>5</v>
      </c>
      <c r="E21" s="199"/>
      <c r="F21" s="199"/>
      <c r="G21" s="179" t="s">
        <v>25</v>
      </c>
    </row>
    <row r="22" spans="2:7" ht="84.6" customHeight="1">
      <c r="B22" s="31">
        <v>7</v>
      </c>
      <c r="C22" s="178" t="s">
        <v>31</v>
      </c>
      <c r="D22" s="199">
        <v>5</v>
      </c>
      <c r="E22" s="199"/>
      <c r="F22" s="199"/>
      <c r="G22" s="179" t="s">
        <v>25</v>
      </c>
    </row>
    <row r="23" spans="2:7" ht="69.95">
      <c r="B23" s="31">
        <v>8</v>
      </c>
      <c r="C23" s="178" t="s">
        <v>32</v>
      </c>
      <c r="D23" s="199">
        <v>5</v>
      </c>
      <c r="E23" s="199"/>
      <c r="F23" s="199"/>
      <c r="G23" s="179" t="s">
        <v>25</v>
      </c>
    </row>
    <row r="24" spans="2:7" ht="38.450000000000003" customHeight="1">
      <c r="B24" s="31">
        <v>9</v>
      </c>
      <c r="C24" s="181" t="s">
        <v>33</v>
      </c>
      <c r="D24" s="199">
        <v>5</v>
      </c>
      <c r="E24" s="199"/>
      <c r="F24" s="199"/>
      <c r="G24" s="179" t="s">
        <v>25</v>
      </c>
    </row>
    <row r="25" spans="2:7" ht="45.95" customHeight="1">
      <c r="B25" s="31">
        <v>10</v>
      </c>
      <c r="C25" s="178" t="s">
        <v>34</v>
      </c>
      <c r="D25" s="199">
        <v>5</v>
      </c>
      <c r="E25" s="199"/>
      <c r="F25" s="199"/>
      <c r="G25" s="179" t="s">
        <v>25</v>
      </c>
    </row>
    <row r="26" spans="2:7" ht="42.95" customHeight="1">
      <c r="B26" s="31">
        <v>11</v>
      </c>
      <c r="C26" s="178" t="s">
        <v>35</v>
      </c>
      <c r="D26" s="199">
        <v>5</v>
      </c>
      <c r="E26" s="199"/>
      <c r="F26" s="199"/>
      <c r="G26" s="179"/>
    </row>
    <row r="27" spans="2:7" ht="35.1" customHeight="1">
      <c r="B27" s="31">
        <v>12</v>
      </c>
      <c r="C27" s="178" t="s">
        <v>36</v>
      </c>
      <c r="D27" s="199">
        <v>5</v>
      </c>
      <c r="E27" s="199"/>
      <c r="F27" s="199"/>
      <c r="G27" s="179"/>
    </row>
    <row r="28" spans="2:7" ht="17.25" customHeight="1">
      <c r="B28" s="200" t="s">
        <v>37</v>
      </c>
      <c r="C28" s="201"/>
      <c r="D28" s="210">
        <f>AVERAGE(D16:F27)</f>
        <v>5</v>
      </c>
      <c r="E28" s="211"/>
      <c r="F28" s="212"/>
      <c r="G28" s="179"/>
    </row>
    <row r="29" spans="2:7" ht="22.5" customHeight="1">
      <c r="B29" s="202" t="s">
        <v>38</v>
      </c>
      <c r="C29" s="203"/>
      <c r="D29" s="203"/>
      <c r="E29" s="203"/>
      <c r="F29" s="203"/>
      <c r="G29" s="204"/>
    </row>
    <row r="30" spans="2:7" ht="44.25" customHeight="1">
      <c r="B30" s="32">
        <f>1+B27</f>
        <v>13</v>
      </c>
      <c r="C30" s="180" t="s">
        <v>39</v>
      </c>
      <c r="D30" s="199">
        <v>5</v>
      </c>
      <c r="E30" s="199"/>
      <c r="F30" s="199"/>
      <c r="G30" s="33" t="s">
        <v>40</v>
      </c>
    </row>
    <row r="31" spans="2:7" ht="27.95">
      <c r="B31" s="32">
        <f>1+B30</f>
        <v>14</v>
      </c>
      <c r="C31" s="178" t="s">
        <v>41</v>
      </c>
      <c r="D31" s="199">
        <v>5</v>
      </c>
      <c r="E31" s="199"/>
      <c r="F31" s="199"/>
      <c r="G31" s="33"/>
    </row>
    <row r="32" spans="2:7" ht="27.95">
      <c r="B32" s="32">
        <f t="shared" ref="B32:B43" si="0">1+B31</f>
        <v>15</v>
      </c>
      <c r="C32" s="178" t="s">
        <v>42</v>
      </c>
      <c r="D32" s="199">
        <v>5</v>
      </c>
      <c r="E32" s="199"/>
      <c r="F32" s="199"/>
      <c r="G32" s="33"/>
    </row>
    <row r="33" spans="2:7" ht="39.950000000000003" customHeight="1">
      <c r="B33" s="32">
        <f t="shared" si="0"/>
        <v>16</v>
      </c>
      <c r="C33" s="178" t="s">
        <v>43</v>
      </c>
      <c r="D33" s="199">
        <v>5</v>
      </c>
      <c r="E33" s="199"/>
      <c r="F33" s="199"/>
      <c r="G33" s="33"/>
    </row>
    <row r="34" spans="2:7" ht="28.5" customHeight="1">
      <c r="B34" s="32">
        <f t="shared" si="0"/>
        <v>17</v>
      </c>
      <c r="C34" s="178" t="s">
        <v>44</v>
      </c>
      <c r="D34" s="199">
        <v>5</v>
      </c>
      <c r="E34" s="199"/>
      <c r="F34" s="199"/>
      <c r="G34" s="34"/>
    </row>
    <row r="35" spans="2:7" ht="14.1">
      <c r="B35" s="32">
        <f t="shared" si="0"/>
        <v>18</v>
      </c>
      <c r="C35" s="178" t="s">
        <v>45</v>
      </c>
      <c r="D35" s="199">
        <v>5</v>
      </c>
      <c r="E35" s="199"/>
      <c r="F35" s="199"/>
      <c r="G35" s="34"/>
    </row>
    <row r="36" spans="2:7" ht="14.1">
      <c r="B36" s="32">
        <f t="shared" si="0"/>
        <v>19</v>
      </c>
      <c r="C36" s="178" t="s">
        <v>46</v>
      </c>
      <c r="D36" s="199">
        <v>5</v>
      </c>
      <c r="E36" s="199"/>
      <c r="F36" s="199"/>
      <c r="G36" s="34"/>
    </row>
    <row r="37" spans="2:7" s="22" customFormat="1" ht="18.75" customHeight="1">
      <c r="B37" s="32">
        <f t="shared" si="0"/>
        <v>20</v>
      </c>
      <c r="C37" s="178" t="s">
        <v>47</v>
      </c>
      <c r="D37" s="199">
        <v>5</v>
      </c>
      <c r="E37" s="199"/>
      <c r="F37" s="199"/>
      <c r="G37" s="34"/>
    </row>
    <row r="38" spans="2:7" s="22" customFormat="1" ht="18.75" customHeight="1">
      <c r="B38" s="32">
        <f t="shared" si="0"/>
        <v>21</v>
      </c>
      <c r="C38" s="178" t="s">
        <v>48</v>
      </c>
      <c r="D38" s="199">
        <v>5</v>
      </c>
      <c r="E38" s="199"/>
      <c r="F38" s="199"/>
      <c r="G38" s="34"/>
    </row>
    <row r="39" spans="2:7" ht="29.25" customHeight="1">
      <c r="B39" s="32">
        <f t="shared" si="0"/>
        <v>22</v>
      </c>
      <c r="C39" s="180" t="s">
        <v>49</v>
      </c>
      <c r="D39" s="199">
        <v>5</v>
      </c>
      <c r="E39" s="199"/>
      <c r="F39" s="199"/>
      <c r="G39" s="35" t="s">
        <v>50</v>
      </c>
    </row>
    <row r="40" spans="2:7" ht="14.1">
      <c r="B40" s="32">
        <f t="shared" si="0"/>
        <v>23</v>
      </c>
      <c r="C40" s="180" t="s">
        <v>51</v>
      </c>
      <c r="D40" s="199">
        <v>5</v>
      </c>
      <c r="E40" s="199"/>
      <c r="F40" s="199"/>
      <c r="G40" s="34"/>
    </row>
    <row r="41" spans="2:7" ht="14.1">
      <c r="B41" s="32">
        <f t="shared" si="0"/>
        <v>24</v>
      </c>
      <c r="C41" s="180" t="s">
        <v>52</v>
      </c>
      <c r="D41" s="199">
        <v>5</v>
      </c>
      <c r="E41" s="199"/>
      <c r="F41" s="199"/>
      <c r="G41" s="34"/>
    </row>
    <row r="42" spans="2:7" ht="36.950000000000003" customHeight="1">
      <c r="B42" s="32">
        <f t="shared" si="0"/>
        <v>25</v>
      </c>
      <c r="C42" s="180" t="s">
        <v>53</v>
      </c>
      <c r="D42" s="199">
        <v>5</v>
      </c>
      <c r="E42" s="199"/>
      <c r="F42" s="199"/>
      <c r="G42" s="34"/>
    </row>
    <row r="43" spans="2:7" ht="48.95" customHeight="1">
      <c r="B43" s="32">
        <f t="shared" si="0"/>
        <v>26</v>
      </c>
      <c r="C43" s="180" t="s">
        <v>54</v>
      </c>
      <c r="D43" s="199">
        <v>5</v>
      </c>
      <c r="E43" s="199"/>
      <c r="F43" s="199"/>
      <c r="G43" s="34"/>
    </row>
    <row r="44" spans="2:7" ht="12.95">
      <c r="B44" s="200" t="s">
        <v>37</v>
      </c>
      <c r="C44" s="201"/>
      <c r="D44" s="199">
        <f>SUM(D30:F43)/14</f>
        <v>5</v>
      </c>
      <c r="E44" s="199"/>
      <c r="F44" s="199"/>
      <c r="G44" s="34"/>
    </row>
    <row r="45" spans="2:7" ht="15.6">
      <c r="B45" s="202" t="s">
        <v>55</v>
      </c>
      <c r="C45" s="203"/>
      <c r="D45" s="203"/>
      <c r="E45" s="203"/>
      <c r="F45" s="203"/>
      <c r="G45" s="204"/>
    </row>
    <row r="46" spans="2:7" ht="32.1" customHeight="1">
      <c r="B46" s="32">
        <f>1+B43</f>
        <v>27</v>
      </c>
      <c r="C46" s="180" t="s">
        <v>56</v>
      </c>
      <c r="D46" s="199">
        <v>5</v>
      </c>
      <c r="E46" s="199"/>
      <c r="F46" s="199"/>
      <c r="G46" s="34"/>
    </row>
    <row r="47" spans="2:7" ht="14.1">
      <c r="B47" s="32">
        <f t="shared" ref="B47:B55" si="1">1+B46</f>
        <v>28</v>
      </c>
      <c r="C47" s="180" t="s">
        <v>57</v>
      </c>
      <c r="D47" s="199">
        <v>5</v>
      </c>
      <c r="E47" s="199"/>
      <c r="F47" s="199"/>
      <c r="G47" s="34"/>
    </row>
    <row r="48" spans="2:7" ht="16.5" customHeight="1">
      <c r="B48" s="32">
        <f t="shared" si="1"/>
        <v>29</v>
      </c>
      <c r="C48" s="180" t="s">
        <v>58</v>
      </c>
      <c r="D48" s="199">
        <v>5</v>
      </c>
      <c r="E48" s="199"/>
      <c r="F48" s="199"/>
      <c r="G48" s="34"/>
    </row>
    <row r="49" spans="2:7" ht="16.5" customHeight="1">
      <c r="B49" s="32">
        <f t="shared" si="1"/>
        <v>30</v>
      </c>
      <c r="C49" s="180" t="s">
        <v>59</v>
      </c>
      <c r="D49" s="199">
        <v>5</v>
      </c>
      <c r="E49" s="199"/>
      <c r="F49" s="199"/>
      <c r="G49" s="34"/>
    </row>
    <row r="50" spans="2:7" ht="36" customHeight="1">
      <c r="B50" s="32">
        <f t="shared" si="1"/>
        <v>31</v>
      </c>
      <c r="C50" s="180" t="s">
        <v>60</v>
      </c>
      <c r="D50" s="199">
        <v>5</v>
      </c>
      <c r="E50" s="199"/>
      <c r="F50" s="199"/>
      <c r="G50" s="34"/>
    </row>
    <row r="51" spans="2:7" ht="21" customHeight="1">
      <c r="B51" s="32">
        <f t="shared" si="1"/>
        <v>32</v>
      </c>
      <c r="C51" s="180" t="s">
        <v>61</v>
      </c>
      <c r="D51" s="199">
        <v>5</v>
      </c>
      <c r="E51" s="199"/>
      <c r="F51" s="199"/>
      <c r="G51" s="34"/>
    </row>
    <row r="52" spans="2:7" ht="30.75" customHeight="1">
      <c r="B52" s="32">
        <f t="shared" si="1"/>
        <v>33</v>
      </c>
      <c r="C52" s="180" t="s">
        <v>62</v>
      </c>
      <c r="D52" s="199">
        <v>5</v>
      </c>
      <c r="E52" s="199"/>
      <c r="F52" s="199"/>
      <c r="G52" s="34"/>
    </row>
    <row r="53" spans="2:7" ht="36.950000000000003" customHeight="1">
      <c r="B53" s="32">
        <f t="shared" si="1"/>
        <v>34</v>
      </c>
      <c r="C53" s="178" t="s">
        <v>63</v>
      </c>
      <c r="D53" s="199">
        <v>5</v>
      </c>
      <c r="E53" s="199"/>
      <c r="F53" s="199"/>
      <c r="G53" s="34"/>
    </row>
    <row r="54" spans="2:7" ht="33" customHeight="1">
      <c r="B54" s="32">
        <f t="shared" si="1"/>
        <v>35</v>
      </c>
      <c r="C54" s="180" t="s">
        <v>64</v>
      </c>
      <c r="D54" s="199">
        <v>5</v>
      </c>
      <c r="E54" s="199"/>
      <c r="F54" s="199"/>
      <c r="G54" s="34"/>
    </row>
    <row r="55" spans="2:7" ht="18" customHeight="1">
      <c r="B55" s="32">
        <f t="shared" si="1"/>
        <v>36</v>
      </c>
      <c r="C55" s="180" t="s">
        <v>65</v>
      </c>
      <c r="D55" s="199">
        <v>5</v>
      </c>
      <c r="E55" s="199"/>
      <c r="F55" s="199"/>
      <c r="G55" s="34"/>
    </row>
    <row r="56" spans="2:7" ht="12.75" customHeight="1">
      <c r="B56" s="200" t="s">
        <v>37</v>
      </c>
      <c r="C56" s="201"/>
      <c r="D56" s="199">
        <f>SUM(D46:F55)/10</f>
        <v>5</v>
      </c>
      <c r="E56" s="199"/>
      <c r="F56" s="199"/>
      <c r="G56" s="34"/>
    </row>
    <row r="57" spans="2:7" ht="15.6">
      <c r="B57" s="202" t="s">
        <v>66</v>
      </c>
      <c r="C57" s="203"/>
      <c r="D57" s="203"/>
      <c r="E57" s="203"/>
      <c r="F57" s="203"/>
      <c r="G57" s="204"/>
    </row>
    <row r="58" spans="2:7" ht="14.1">
      <c r="B58" s="32">
        <f>1+B55</f>
        <v>37</v>
      </c>
      <c r="C58" s="180" t="s">
        <v>67</v>
      </c>
      <c r="D58" s="199">
        <v>5</v>
      </c>
      <c r="E58" s="199"/>
      <c r="F58" s="199"/>
      <c r="G58" s="34"/>
    </row>
    <row r="59" spans="2:7" ht="21" customHeight="1">
      <c r="B59" s="32">
        <f>1+B58</f>
        <v>38</v>
      </c>
      <c r="C59" s="180" t="s">
        <v>68</v>
      </c>
      <c r="D59" s="199">
        <v>5</v>
      </c>
      <c r="E59" s="199"/>
      <c r="F59" s="199"/>
      <c r="G59" s="33" t="s">
        <v>69</v>
      </c>
    </row>
    <row r="60" spans="2:7" ht="14.1">
      <c r="B60" s="32">
        <f t="shared" ref="B60:B67" si="2">1+B59</f>
        <v>39</v>
      </c>
      <c r="C60" s="180" t="s">
        <v>70</v>
      </c>
      <c r="D60" s="199">
        <v>5</v>
      </c>
      <c r="E60" s="199"/>
      <c r="F60" s="199"/>
      <c r="G60" s="33" t="s">
        <v>71</v>
      </c>
    </row>
    <row r="61" spans="2:7" ht="15.75" customHeight="1">
      <c r="B61" s="32">
        <f t="shared" si="2"/>
        <v>40</v>
      </c>
      <c r="C61" s="180" t="s">
        <v>72</v>
      </c>
      <c r="D61" s="199">
        <v>5</v>
      </c>
      <c r="E61" s="199"/>
      <c r="F61" s="199"/>
      <c r="G61" s="34"/>
    </row>
    <row r="62" spans="2:7" ht="32.25" customHeight="1">
      <c r="B62" s="32">
        <f t="shared" si="2"/>
        <v>41</v>
      </c>
      <c r="C62" s="180" t="s">
        <v>73</v>
      </c>
      <c r="D62" s="199">
        <v>5</v>
      </c>
      <c r="E62" s="199"/>
      <c r="F62" s="199"/>
      <c r="G62" s="34"/>
    </row>
    <row r="63" spans="2:7" ht="14.1">
      <c r="B63" s="32">
        <f t="shared" si="2"/>
        <v>42</v>
      </c>
      <c r="C63" s="180" t="s">
        <v>74</v>
      </c>
      <c r="D63" s="199">
        <v>5</v>
      </c>
      <c r="E63" s="199"/>
      <c r="F63" s="199"/>
      <c r="G63" s="34"/>
    </row>
    <row r="64" spans="2:7" ht="29.25" customHeight="1">
      <c r="B64" s="32">
        <f t="shared" si="2"/>
        <v>43</v>
      </c>
      <c r="C64" s="180" t="s">
        <v>75</v>
      </c>
      <c r="D64" s="199">
        <v>5</v>
      </c>
      <c r="E64" s="199"/>
      <c r="F64" s="199"/>
      <c r="G64" s="34"/>
    </row>
    <row r="65" spans="2:7" ht="14.1">
      <c r="B65" s="32">
        <f t="shared" si="2"/>
        <v>44</v>
      </c>
      <c r="C65" s="180" t="s">
        <v>76</v>
      </c>
      <c r="D65" s="199">
        <v>5</v>
      </c>
      <c r="E65" s="199"/>
      <c r="F65" s="199"/>
      <c r="G65" s="34"/>
    </row>
    <row r="66" spans="2:7" ht="30.75" customHeight="1">
      <c r="B66" s="32">
        <f t="shared" si="2"/>
        <v>45</v>
      </c>
      <c r="C66" s="180" t="s">
        <v>77</v>
      </c>
      <c r="D66" s="199">
        <v>5</v>
      </c>
      <c r="E66" s="199"/>
      <c r="F66" s="199"/>
      <c r="G66" s="34"/>
    </row>
    <row r="67" spans="2:7" ht="14.1">
      <c r="B67" s="32">
        <f t="shared" si="2"/>
        <v>46</v>
      </c>
      <c r="C67" s="180" t="s">
        <v>65</v>
      </c>
      <c r="D67" s="199">
        <v>5</v>
      </c>
      <c r="E67" s="199"/>
      <c r="F67" s="199"/>
      <c r="G67" s="34"/>
    </row>
    <row r="68" spans="2:7" ht="12.95">
      <c r="B68" s="200" t="s">
        <v>37</v>
      </c>
      <c r="C68" s="201"/>
      <c r="D68" s="199">
        <f>SUM(D58:F67)/10</f>
        <v>5</v>
      </c>
      <c r="E68" s="199"/>
      <c r="F68" s="199"/>
      <c r="G68" s="34"/>
    </row>
    <row r="69" spans="2:7" ht="15.6">
      <c r="B69" s="202" t="s">
        <v>78</v>
      </c>
      <c r="C69" s="203"/>
      <c r="D69" s="203"/>
      <c r="E69" s="203"/>
      <c r="F69" s="203"/>
      <c r="G69" s="204"/>
    </row>
    <row r="70" spans="2:7" ht="27.95">
      <c r="B70" s="32">
        <f>1+B67</f>
        <v>47</v>
      </c>
      <c r="C70" s="180" t="s">
        <v>79</v>
      </c>
      <c r="D70" s="199">
        <v>5</v>
      </c>
      <c r="E70" s="199"/>
      <c r="F70" s="199"/>
      <c r="G70" s="34"/>
    </row>
    <row r="71" spans="2:7" ht="33.6" customHeight="1">
      <c r="B71" s="32">
        <f>1+B70</f>
        <v>48</v>
      </c>
      <c r="C71" s="180" t="s">
        <v>80</v>
      </c>
      <c r="D71" s="199">
        <v>5</v>
      </c>
      <c r="E71" s="199"/>
      <c r="F71" s="199"/>
      <c r="G71" s="34"/>
    </row>
    <row r="72" spans="2:7" ht="32.450000000000003" customHeight="1">
      <c r="B72" s="32">
        <f t="shared" ref="B72:B79" si="3">1+B71</f>
        <v>49</v>
      </c>
      <c r="C72" s="178" t="s">
        <v>81</v>
      </c>
      <c r="D72" s="199">
        <v>5</v>
      </c>
      <c r="E72" s="199"/>
      <c r="F72" s="199"/>
      <c r="G72" s="35" t="s">
        <v>82</v>
      </c>
    </row>
    <row r="73" spans="2:7" ht="32.450000000000003" customHeight="1">
      <c r="B73" s="32">
        <f t="shared" si="3"/>
        <v>50</v>
      </c>
      <c r="C73" s="180" t="s">
        <v>83</v>
      </c>
      <c r="D73" s="199">
        <v>5</v>
      </c>
      <c r="E73" s="199"/>
      <c r="F73" s="199"/>
      <c r="G73" s="35"/>
    </row>
    <row r="74" spans="2:7" ht="40.5" customHeight="1">
      <c r="B74" s="32">
        <f t="shared" si="3"/>
        <v>51</v>
      </c>
      <c r="C74" s="180" t="s">
        <v>84</v>
      </c>
      <c r="D74" s="199">
        <v>5</v>
      </c>
      <c r="E74" s="199"/>
      <c r="F74" s="199"/>
      <c r="G74" s="35" t="s">
        <v>85</v>
      </c>
    </row>
    <row r="75" spans="2:7" ht="40.5" customHeight="1">
      <c r="B75" s="32">
        <f t="shared" si="3"/>
        <v>52</v>
      </c>
      <c r="C75" s="178" t="s">
        <v>86</v>
      </c>
      <c r="D75" s="199">
        <v>5</v>
      </c>
      <c r="E75" s="199"/>
      <c r="F75" s="199"/>
      <c r="G75" s="35" t="s">
        <v>85</v>
      </c>
    </row>
    <row r="76" spans="2:7" ht="32.1" customHeight="1">
      <c r="B76" s="32">
        <f t="shared" si="3"/>
        <v>53</v>
      </c>
      <c r="C76" s="180" t="s">
        <v>87</v>
      </c>
      <c r="D76" s="199">
        <v>5</v>
      </c>
      <c r="E76" s="199"/>
      <c r="F76" s="199"/>
      <c r="G76" s="35"/>
    </row>
    <row r="77" spans="2:7" ht="35.1" customHeight="1">
      <c r="B77" s="32">
        <f t="shared" si="3"/>
        <v>54</v>
      </c>
      <c r="C77" s="180" t="s">
        <v>88</v>
      </c>
      <c r="D77" s="199">
        <v>5</v>
      </c>
      <c r="E77" s="199"/>
      <c r="F77" s="199"/>
      <c r="G77" s="35"/>
    </row>
    <row r="78" spans="2:7" ht="29.25" customHeight="1">
      <c r="B78" s="32">
        <f t="shared" si="3"/>
        <v>55</v>
      </c>
      <c r="C78" s="178" t="s">
        <v>89</v>
      </c>
      <c r="D78" s="199">
        <v>5</v>
      </c>
      <c r="E78" s="199"/>
      <c r="F78" s="199"/>
      <c r="G78" s="35" t="s">
        <v>90</v>
      </c>
    </row>
    <row r="79" spans="2:7" ht="33" customHeight="1">
      <c r="B79" s="32">
        <f t="shared" si="3"/>
        <v>56</v>
      </c>
      <c r="C79" s="180" t="s">
        <v>91</v>
      </c>
      <c r="D79" s="199">
        <v>5</v>
      </c>
      <c r="E79" s="199"/>
      <c r="F79" s="199"/>
      <c r="G79" s="34"/>
    </row>
    <row r="80" spans="2:7" ht="12.75" customHeight="1">
      <c r="B80" s="200" t="s">
        <v>37</v>
      </c>
      <c r="C80" s="201"/>
      <c r="D80" s="199">
        <f>SUM(D70:F79)/10</f>
        <v>5</v>
      </c>
      <c r="E80" s="199"/>
      <c r="F80" s="199"/>
      <c r="G80" s="34"/>
    </row>
    <row r="81" spans="2:7" ht="15.6">
      <c r="B81" s="202" t="s">
        <v>92</v>
      </c>
      <c r="C81" s="203"/>
      <c r="D81" s="203"/>
      <c r="E81" s="203"/>
      <c r="F81" s="203"/>
      <c r="G81" s="204"/>
    </row>
    <row r="82" spans="2:7" ht="35.1" customHeight="1">
      <c r="B82" s="36">
        <f>B79+1</f>
        <v>57</v>
      </c>
      <c r="C82" s="180" t="s">
        <v>93</v>
      </c>
      <c r="D82" s="199">
        <v>5</v>
      </c>
      <c r="E82" s="199"/>
      <c r="F82" s="199"/>
      <c r="G82" s="34"/>
    </row>
    <row r="83" spans="2:7" ht="32.450000000000003" customHeight="1">
      <c r="B83" s="36">
        <f>1+B82</f>
        <v>58</v>
      </c>
      <c r="C83" s="180" t="s">
        <v>94</v>
      </c>
      <c r="D83" s="199">
        <v>5</v>
      </c>
      <c r="E83" s="199"/>
      <c r="F83" s="199"/>
      <c r="G83" s="34"/>
    </row>
    <row r="84" spans="2:7" ht="32.1" customHeight="1">
      <c r="B84" s="36">
        <f t="shared" ref="B84:B92" si="4">1+B83</f>
        <v>59</v>
      </c>
      <c r="C84" s="180" t="s">
        <v>95</v>
      </c>
      <c r="D84" s="199">
        <v>5</v>
      </c>
      <c r="E84" s="199"/>
      <c r="F84" s="199"/>
      <c r="G84" s="34"/>
    </row>
    <row r="85" spans="2:7" ht="33.6" customHeight="1">
      <c r="B85" s="36">
        <f t="shared" si="4"/>
        <v>60</v>
      </c>
      <c r="C85" s="180" t="s">
        <v>96</v>
      </c>
      <c r="D85" s="199">
        <v>5</v>
      </c>
      <c r="E85" s="199"/>
      <c r="F85" s="199"/>
      <c r="G85" s="34"/>
    </row>
    <row r="86" spans="2:7" ht="35.1" customHeight="1">
      <c r="B86" s="36">
        <f t="shared" si="4"/>
        <v>61</v>
      </c>
      <c r="C86" s="178" t="s">
        <v>97</v>
      </c>
      <c r="D86" s="199">
        <v>5</v>
      </c>
      <c r="E86" s="199"/>
      <c r="F86" s="199"/>
      <c r="G86" s="34"/>
    </row>
    <row r="87" spans="2:7" ht="24.6" customHeight="1">
      <c r="B87" s="36">
        <f t="shared" si="4"/>
        <v>62</v>
      </c>
      <c r="C87" s="178" t="s">
        <v>98</v>
      </c>
      <c r="D87" s="199">
        <v>5</v>
      </c>
      <c r="E87" s="199"/>
      <c r="F87" s="199"/>
      <c r="G87" s="34"/>
    </row>
    <row r="88" spans="2:7" ht="33.6" customHeight="1">
      <c r="B88" s="36">
        <f t="shared" si="4"/>
        <v>63</v>
      </c>
      <c r="C88" s="178" t="s">
        <v>99</v>
      </c>
      <c r="D88" s="199">
        <v>5</v>
      </c>
      <c r="E88" s="199"/>
      <c r="F88" s="199"/>
      <c r="G88" s="34"/>
    </row>
    <row r="89" spans="2:7" ht="37.5" customHeight="1">
      <c r="B89" s="36">
        <f t="shared" si="4"/>
        <v>64</v>
      </c>
      <c r="C89" s="178" t="s">
        <v>100</v>
      </c>
      <c r="D89" s="199">
        <v>5</v>
      </c>
      <c r="E89" s="199"/>
      <c r="F89" s="199"/>
      <c r="G89" s="35" t="s">
        <v>101</v>
      </c>
    </row>
    <row r="90" spans="2:7" ht="48.75" customHeight="1">
      <c r="B90" s="36">
        <f t="shared" si="4"/>
        <v>65</v>
      </c>
      <c r="C90" s="180" t="s">
        <v>102</v>
      </c>
      <c r="D90" s="199">
        <v>5</v>
      </c>
      <c r="E90" s="199"/>
      <c r="F90" s="199"/>
      <c r="G90" s="35"/>
    </row>
    <row r="91" spans="2:7" ht="14.1">
      <c r="B91" s="36">
        <f t="shared" si="4"/>
        <v>66</v>
      </c>
      <c r="C91" s="180" t="s">
        <v>103</v>
      </c>
      <c r="D91" s="199">
        <v>5</v>
      </c>
      <c r="E91" s="199"/>
      <c r="F91" s="199"/>
      <c r="G91" s="34"/>
    </row>
    <row r="92" spans="2:7" ht="33.6" customHeight="1">
      <c r="B92" s="36">
        <f t="shared" si="4"/>
        <v>67</v>
      </c>
      <c r="C92" s="180" t="s">
        <v>104</v>
      </c>
      <c r="D92" s="199">
        <v>5</v>
      </c>
      <c r="E92" s="199"/>
      <c r="F92" s="199"/>
      <c r="G92" s="34"/>
    </row>
    <row r="93" spans="2:7" ht="12.95">
      <c r="B93" s="200" t="s">
        <v>37</v>
      </c>
      <c r="C93" s="201"/>
      <c r="D93" s="199">
        <f>SUM(D82:F91)/10</f>
        <v>5</v>
      </c>
      <c r="E93" s="199"/>
      <c r="F93" s="199"/>
      <c r="G93" s="34"/>
    </row>
    <row r="94" spans="2:7" ht="15.6">
      <c r="B94" s="202" t="s">
        <v>105</v>
      </c>
      <c r="C94" s="203"/>
      <c r="D94" s="203"/>
      <c r="E94" s="203"/>
      <c r="F94" s="203"/>
      <c r="G94" s="204"/>
    </row>
    <row r="95" spans="2:7" ht="35.1" customHeight="1">
      <c r="B95" s="32">
        <f>1+B92</f>
        <v>68</v>
      </c>
      <c r="C95" s="180" t="s">
        <v>106</v>
      </c>
      <c r="D95" s="199">
        <v>5</v>
      </c>
      <c r="E95" s="199"/>
      <c r="F95" s="199"/>
      <c r="G95" s="34"/>
    </row>
    <row r="96" spans="2:7" ht="21" customHeight="1">
      <c r="B96" s="32">
        <f>1+B95</f>
        <v>69</v>
      </c>
      <c r="C96" s="178" t="s">
        <v>107</v>
      </c>
      <c r="D96" s="199">
        <v>5</v>
      </c>
      <c r="E96" s="199"/>
      <c r="F96" s="199"/>
      <c r="G96" s="34"/>
    </row>
    <row r="97" spans="2:7" ht="33.6" customHeight="1">
      <c r="B97" s="32">
        <f t="shared" ref="B97" si="5">1+B96</f>
        <v>70</v>
      </c>
      <c r="C97" s="178" t="s">
        <v>108</v>
      </c>
      <c r="D97" s="199">
        <v>5</v>
      </c>
      <c r="E97" s="199"/>
      <c r="F97" s="199"/>
      <c r="G97" s="34"/>
    </row>
    <row r="98" spans="2:7" ht="12.95">
      <c r="B98" s="200" t="s">
        <v>37</v>
      </c>
      <c r="C98" s="201"/>
      <c r="D98" s="199">
        <f>SUM(D95:F97)/3</f>
        <v>5</v>
      </c>
      <c r="E98" s="199"/>
      <c r="F98" s="199"/>
      <c r="G98" s="34"/>
    </row>
    <row r="99" spans="2:7" ht="15.6">
      <c r="B99" s="202" t="s">
        <v>109</v>
      </c>
      <c r="C99" s="203"/>
      <c r="D99" s="203"/>
      <c r="E99" s="203"/>
      <c r="F99" s="203"/>
      <c r="G99" s="204"/>
    </row>
    <row r="100" spans="2:7" ht="14.1">
      <c r="B100" s="32">
        <f>1+B97</f>
        <v>71</v>
      </c>
      <c r="C100" s="180" t="s">
        <v>110</v>
      </c>
      <c r="D100" s="199">
        <v>5</v>
      </c>
      <c r="E100" s="199"/>
      <c r="F100" s="199"/>
      <c r="G100" s="34"/>
    </row>
    <row r="101" spans="2:7" ht="60.75" customHeight="1">
      <c r="B101" s="32">
        <f>1+B100</f>
        <v>72</v>
      </c>
      <c r="C101" s="180" t="s">
        <v>111</v>
      </c>
      <c r="D101" s="199">
        <v>5</v>
      </c>
      <c r="E101" s="199"/>
      <c r="F101" s="199"/>
      <c r="G101" s="34"/>
    </row>
    <row r="102" spans="2:7" ht="44.25" customHeight="1">
      <c r="B102" s="32">
        <f t="shared" ref="B102" si="6">1+B101</f>
        <v>73</v>
      </c>
      <c r="C102" s="180" t="s">
        <v>112</v>
      </c>
      <c r="D102" s="199">
        <v>5</v>
      </c>
      <c r="E102" s="199"/>
      <c r="F102" s="199"/>
      <c r="G102" s="34"/>
    </row>
    <row r="103" spans="2:7" ht="12.95">
      <c r="B103" s="208" t="s">
        <v>37</v>
      </c>
      <c r="C103" s="209"/>
      <c r="D103" s="199">
        <f>SUM(D100:F102)/3</f>
        <v>5</v>
      </c>
      <c r="E103" s="199"/>
      <c r="F103" s="199"/>
      <c r="G103" s="34"/>
    </row>
    <row r="104" spans="2:7" ht="15.6">
      <c r="B104" s="205" t="s">
        <v>113</v>
      </c>
      <c r="C104" s="206"/>
      <c r="D104" s="206"/>
      <c r="E104" s="206"/>
      <c r="F104" s="206"/>
      <c r="G104" s="207"/>
    </row>
    <row r="105" spans="2:7" ht="15.75" customHeight="1">
      <c r="B105" s="32">
        <f>1+B102</f>
        <v>74</v>
      </c>
      <c r="C105" s="180" t="s">
        <v>114</v>
      </c>
      <c r="D105" s="199">
        <v>5</v>
      </c>
      <c r="E105" s="199"/>
      <c r="F105" s="199"/>
      <c r="G105" s="34"/>
    </row>
    <row r="106" spans="2:7" ht="27.95">
      <c r="B106" s="32">
        <f>1+B105</f>
        <v>75</v>
      </c>
      <c r="C106" s="180" t="s">
        <v>115</v>
      </c>
      <c r="D106" s="199">
        <v>5</v>
      </c>
      <c r="E106" s="199"/>
      <c r="F106" s="199"/>
      <c r="G106" s="35" t="s">
        <v>116</v>
      </c>
    </row>
    <row r="107" spans="2:7" ht="30.75" customHeight="1">
      <c r="B107" s="32">
        <f t="shared" ref="B107" si="7">1+B106</f>
        <v>76</v>
      </c>
      <c r="C107" s="180" t="s">
        <v>117</v>
      </c>
      <c r="D107" s="199">
        <v>5</v>
      </c>
      <c r="E107" s="199"/>
      <c r="F107" s="199"/>
      <c r="G107" s="34"/>
    </row>
    <row r="108" spans="2:7" ht="12.95">
      <c r="B108" s="200" t="s">
        <v>37</v>
      </c>
      <c r="C108" s="201"/>
      <c r="D108" s="199">
        <f>SUM(D105:F107)/3</f>
        <v>5</v>
      </c>
      <c r="E108" s="199"/>
      <c r="F108" s="199"/>
      <c r="G108" s="34"/>
    </row>
    <row r="109" spans="2:7" ht="15.6">
      <c r="B109" s="202" t="s">
        <v>118</v>
      </c>
      <c r="C109" s="203"/>
      <c r="D109" s="203"/>
      <c r="E109" s="203"/>
      <c r="F109" s="203"/>
      <c r="G109" s="204"/>
    </row>
    <row r="110" spans="2:7" ht="29.25" customHeight="1">
      <c r="B110" s="32">
        <f>1+B107</f>
        <v>77</v>
      </c>
      <c r="C110" s="180" t="s">
        <v>119</v>
      </c>
      <c r="D110" s="199">
        <v>5</v>
      </c>
      <c r="E110" s="199"/>
      <c r="F110" s="199"/>
      <c r="G110" s="34"/>
    </row>
    <row r="111" spans="2:7" ht="49.5" customHeight="1">
      <c r="B111" s="32">
        <f>1+B110</f>
        <v>78</v>
      </c>
      <c r="C111" s="180" t="s">
        <v>120</v>
      </c>
      <c r="D111" s="199">
        <v>5</v>
      </c>
      <c r="E111" s="199"/>
      <c r="F111" s="199"/>
      <c r="G111" s="34"/>
    </row>
    <row r="112" spans="2:7" ht="27.95">
      <c r="B112" s="32">
        <f t="shared" ref="B112:B115" si="8">1+B111</f>
        <v>79</v>
      </c>
      <c r="C112" s="178" t="s">
        <v>121</v>
      </c>
      <c r="D112" s="199">
        <v>5</v>
      </c>
      <c r="E112" s="199"/>
      <c r="F112" s="199"/>
      <c r="G112" s="34"/>
    </row>
    <row r="113" spans="1:7" ht="24" customHeight="1">
      <c r="B113" s="32">
        <f t="shared" si="8"/>
        <v>80</v>
      </c>
      <c r="C113" s="178" t="s">
        <v>122</v>
      </c>
      <c r="D113" s="199">
        <v>5</v>
      </c>
      <c r="E113" s="199"/>
      <c r="F113" s="199"/>
      <c r="G113" s="34"/>
    </row>
    <row r="114" spans="1:7" ht="65.25" customHeight="1">
      <c r="B114" s="32">
        <f t="shared" si="8"/>
        <v>81</v>
      </c>
      <c r="C114" s="178" t="s">
        <v>123</v>
      </c>
      <c r="D114" s="199">
        <v>5</v>
      </c>
      <c r="E114" s="199"/>
      <c r="F114" s="199"/>
      <c r="G114" s="34"/>
    </row>
    <row r="115" spans="1:7" ht="32.1" customHeight="1">
      <c r="B115" s="32">
        <f t="shared" si="8"/>
        <v>82</v>
      </c>
      <c r="C115" s="178" t="s">
        <v>124</v>
      </c>
      <c r="D115" s="199">
        <v>5</v>
      </c>
      <c r="E115" s="199"/>
      <c r="F115" s="199"/>
      <c r="G115" s="34"/>
    </row>
    <row r="116" spans="1:7" ht="12.95">
      <c r="B116" s="200" t="s">
        <v>37</v>
      </c>
      <c r="C116" s="201"/>
      <c r="D116" s="199">
        <f>SUM(D110:F115)/6</f>
        <v>5</v>
      </c>
      <c r="E116" s="199"/>
      <c r="F116" s="199"/>
      <c r="G116" s="34"/>
    </row>
    <row r="117" spans="1:7" s="37" customFormat="1" ht="15.6">
      <c r="A117" s="21"/>
      <c r="B117" s="202" t="s">
        <v>125</v>
      </c>
      <c r="C117" s="203"/>
      <c r="D117" s="203"/>
      <c r="E117" s="203"/>
      <c r="F117" s="203"/>
      <c r="G117" s="204"/>
    </row>
    <row r="118" spans="1:7">
      <c r="B118" s="191"/>
      <c r="C118" s="192"/>
      <c r="D118" s="193"/>
      <c r="E118" s="193"/>
      <c r="F118" s="193"/>
      <c r="G118" s="194"/>
    </row>
    <row r="119" spans="1:7">
      <c r="B119" s="191"/>
      <c r="C119" s="192"/>
      <c r="D119" s="193"/>
      <c r="E119" s="193"/>
      <c r="F119" s="193"/>
      <c r="G119" s="194"/>
    </row>
    <row r="120" spans="1:7">
      <c r="A120" s="37"/>
      <c r="B120" s="191"/>
      <c r="C120" s="192"/>
      <c r="D120" s="193"/>
      <c r="E120" s="193"/>
      <c r="F120" s="193"/>
      <c r="G120" s="194"/>
    </row>
    <row r="121" spans="1:7">
      <c r="B121" s="191"/>
      <c r="C121" s="192"/>
      <c r="D121" s="193"/>
      <c r="E121" s="193"/>
      <c r="F121" s="193"/>
      <c r="G121" s="194"/>
    </row>
    <row r="122" spans="1:7">
      <c r="B122" s="191"/>
      <c r="C122" s="192"/>
      <c r="D122" s="193"/>
      <c r="E122" s="193"/>
      <c r="F122" s="193"/>
      <c r="G122" s="194"/>
    </row>
    <row r="123" spans="1:7">
      <c r="B123" s="191"/>
      <c r="C123" s="192"/>
      <c r="D123" s="193"/>
      <c r="E123" s="193"/>
      <c r="F123" s="193"/>
      <c r="G123" s="194"/>
    </row>
    <row r="124" spans="1:7">
      <c r="B124" s="191"/>
      <c r="C124" s="192"/>
      <c r="D124" s="193"/>
      <c r="E124" s="193"/>
      <c r="F124" s="193"/>
      <c r="G124" s="194"/>
    </row>
    <row r="125" spans="1:7" ht="12.95" thickBot="1">
      <c r="B125" s="195"/>
      <c r="C125" s="196"/>
      <c r="D125" s="197"/>
      <c r="E125" s="197"/>
      <c r="F125" s="197"/>
      <c r="G125" s="198"/>
    </row>
    <row r="140" spans="2:3" ht="12.95">
      <c r="B140" s="38"/>
      <c r="C140" s="39"/>
    </row>
    <row r="141" spans="2:3" ht="12.95">
      <c r="B141" s="38"/>
      <c r="C141" s="39"/>
    </row>
    <row r="142" spans="2:3" ht="12.95">
      <c r="B142" s="38"/>
      <c r="C142" s="39"/>
    </row>
    <row r="143" spans="2:3" ht="12.95">
      <c r="B143" s="38"/>
      <c r="C143" s="39"/>
    </row>
    <row r="144" spans="2:3" ht="15" customHeight="1">
      <c r="B144" s="38"/>
      <c r="C144" s="39"/>
    </row>
    <row r="145" spans="2:7" ht="15.75" customHeight="1">
      <c r="B145" s="38"/>
      <c r="C145" s="39"/>
    </row>
    <row r="146" spans="2:7" ht="15.75" customHeight="1">
      <c r="B146" s="38"/>
      <c r="C146" s="39"/>
    </row>
    <row r="147" spans="2:7" ht="15" customHeight="1">
      <c r="B147" s="38"/>
      <c r="C147" s="39"/>
    </row>
    <row r="148" spans="2:7" ht="15.75" customHeight="1">
      <c r="B148" s="38"/>
      <c r="C148" s="39"/>
    </row>
    <row r="149" spans="2:7">
      <c r="G149" s="40"/>
    </row>
  </sheetData>
  <mergeCells count="135">
    <mergeCell ref="C1:G1"/>
    <mergeCell ref="D3:G3"/>
    <mergeCell ref="C2:G2"/>
    <mergeCell ref="B10:G10"/>
    <mergeCell ref="B11:G11"/>
    <mergeCell ref="B12:G12"/>
    <mergeCell ref="D13:F13"/>
    <mergeCell ref="G13:G14"/>
    <mergeCell ref="B5:F5"/>
    <mergeCell ref="B6:F6"/>
    <mergeCell ref="B7:F7"/>
    <mergeCell ref="B8:F8"/>
    <mergeCell ref="B9:G9"/>
    <mergeCell ref="B1:B3"/>
    <mergeCell ref="D21:F21"/>
    <mergeCell ref="D22:F22"/>
    <mergeCell ref="D23:F23"/>
    <mergeCell ref="D24:F24"/>
    <mergeCell ref="D25:F25"/>
    <mergeCell ref="D26:F26"/>
    <mergeCell ref="B15:G15"/>
    <mergeCell ref="D16:F16"/>
    <mergeCell ref="D17:F17"/>
    <mergeCell ref="D18:F18"/>
    <mergeCell ref="D19:F19"/>
    <mergeCell ref="D20:F20"/>
    <mergeCell ref="D32:F32"/>
    <mergeCell ref="D33:F33"/>
    <mergeCell ref="D34:F34"/>
    <mergeCell ref="D35:F35"/>
    <mergeCell ref="D36:F36"/>
    <mergeCell ref="D37:F37"/>
    <mergeCell ref="D27:F27"/>
    <mergeCell ref="B28:C28"/>
    <mergeCell ref="D28:F28"/>
    <mergeCell ref="B29:G29"/>
    <mergeCell ref="D30:F30"/>
    <mergeCell ref="D31:F31"/>
    <mergeCell ref="B44:C44"/>
    <mergeCell ref="D44:F44"/>
    <mergeCell ref="B45:G45"/>
    <mergeCell ref="D46:F46"/>
    <mergeCell ref="D47:F47"/>
    <mergeCell ref="D48:F48"/>
    <mergeCell ref="D38:F38"/>
    <mergeCell ref="D39:F39"/>
    <mergeCell ref="D40:F40"/>
    <mergeCell ref="D41:F41"/>
    <mergeCell ref="D42:F42"/>
    <mergeCell ref="D43:F43"/>
    <mergeCell ref="D55:F55"/>
    <mergeCell ref="B56:C56"/>
    <mergeCell ref="D56:F56"/>
    <mergeCell ref="B57:G57"/>
    <mergeCell ref="D58:F58"/>
    <mergeCell ref="D59:F59"/>
    <mergeCell ref="D49:F49"/>
    <mergeCell ref="D50:F50"/>
    <mergeCell ref="D51:F51"/>
    <mergeCell ref="D52:F52"/>
    <mergeCell ref="D53:F53"/>
    <mergeCell ref="D54:F54"/>
    <mergeCell ref="D66:F66"/>
    <mergeCell ref="D67:F67"/>
    <mergeCell ref="B68:C68"/>
    <mergeCell ref="D68:F68"/>
    <mergeCell ref="B69:G69"/>
    <mergeCell ref="D70:F70"/>
    <mergeCell ref="D60:F60"/>
    <mergeCell ref="D61:F61"/>
    <mergeCell ref="D62:F62"/>
    <mergeCell ref="D63:F63"/>
    <mergeCell ref="D64:F64"/>
    <mergeCell ref="D65:F65"/>
    <mergeCell ref="D77:F77"/>
    <mergeCell ref="D78:F78"/>
    <mergeCell ref="D79:F79"/>
    <mergeCell ref="B80:C80"/>
    <mergeCell ref="D80:F80"/>
    <mergeCell ref="B81:G81"/>
    <mergeCell ref="D71:F71"/>
    <mergeCell ref="D72:F72"/>
    <mergeCell ref="D73:F73"/>
    <mergeCell ref="D74:F74"/>
    <mergeCell ref="D75:F75"/>
    <mergeCell ref="D76:F76"/>
    <mergeCell ref="D88:F88"/>
    <mergeCell ref="D89:F89"/>
    <mergeCell ref="D90:F90"/>
    <mergeCell ref="D91:F91"/>
    <mergeCell ref="D92:F92"/>
    <mergeCell ref="B93:C93"/>
    <mergeCell ref="D93:F93"/>
    <mergeCell ref="D82:F82"/>
    <mergeCell ref="D83:F83"/>
    <mergeCell ref="D84:F84"/>
    <mergeCell ref="D85:F85"/>
    <mergeCell ref="D86:F86"/>
    <mergeCell ref="D87:F87"/>
    <mergeCell ref="B99:G99"/>
    <mergeCell ref="D100:F100"/>
    <mergeCell ref="D101:F101"/>
    <mergeCell ref="D102:F102"/>
    <mergeCell ref="B103:C103"/>
    <mergeCell ref="D103:F103"/>
    <mergeCell ref="B94:G94"/>
    <mergeCell ref="D95:F95"/>
    <mergeCell ref="D96:F96"/>
    <mergeCell ref="D97:F97"/>
    <mergeCell ref="B98:C98"/>
    <mergeCell ref="D98:F98"/>
    <mergeCell ref="B109:G109"/>
    <mergeCell ref="D110:F110"/>
    <mergeCell ref="D111:F111"/>
    <mergeCell ref="D112:F112"/>
    <mergeCell ref="D113:F113"/>
    <mergeCell ref="D114:F114"/>
    <mergeCell ref="B104:G104"/>
    <mergeCell ref="D105:F105"/>
    <mergeCell ref="D106:F106"/>
    <mergeCell ref="D107:F107"/>
    <mergeCell ref="B108:C108"/>
    <mergeCell ref="D108:F108"/>
    <mergeCell ref="B120:G120"/>
    <mergeCell ref="B121:G121"/>
    <mergeCell ref="B122:G122"/>
    <mergeCell ref="B123:G123"/>
    <mergeCell ref="B124:G124"/>
    <mergeCell ref="B125:G125"/>
    <mergeCell ref="D115:F115"/>
    <mergeCell ref="B116:C116"/>
    <mergeCell ref="D116:F116"/>
    <mergeCell ref="B117:G117"/>
    <mergeCell ref="B118:G118"/>
    <mergeCell ref="B119:G119"/>
  </mergeCells>
  <conditionalFormatting sqref="D16">
    <cfRule type="colorScale" priority="79">
      <colorScale>
        <cfvo type="num" val="1"/>
        <cfvo type="num" val="5"/>
        <color rgb="FFFF0000"/>
        <color rgb="FF0F990F"/>
      </colorScale>
    </cfRule>
  </conditionalFormatting>
  <conditionalFormatting sqref="D17:D28">
    <cfRule type="colorScale" priority="55">
      <colorScale>
        <cfvo type="num" val="1"/>
        <cfvo type="num" val="5"/>
        <color rgb="FFFF0000"/>
        <color rgb="FF0F990F"/>
      </colorScale>
    </cfRule>
  </conditionalFormatting>
  <conditionalFormatting sqref="D42 D30">
    <cfRule type="colorScale" priority="50">
      <colorScale>
        <cfvo type="num" val="1"/>
        <cfvo type="num" val="5"/>
        <color rgb="FFFF0000"/>
        <color rgb="FF0F990F"/>
      </colorScale>
    </cfRule>
  </conditionalFormatting>
  <conditionalFormatting sqref="D31:D41 D43:D44">
    <cfRule type="colorScale" priority="46">
      <colorScale>
        <cfvo type="num" val="1"/>
        <cfvo type="num" val="5"/>
        <color rgb="FFFF0000"/>
        <color rgb="FF0F990F"/>
      </colorScale>
    </cfRule>
  </conditionalFormatting>
  <conditionalFormatting sqref="D46:D56">
    <cfRule type="colorScale" priority="41">
      <colorScale>
        <cfvo type="num" val="1"/>
        <cfvo type="num" val="5"/>
        <color rgb="FFFF0000"/>
        <color rgb="FF0F990F"/>
      </colorScale>
    </cfRule>
  </conditionalFormatting>
  <conditionalFormatting sqref="D58:D68">
    <cfRule type="colorScale" priority="37">
      <colorScale>
        <cfvo type="num" val="1"/>
        <cfvo type="num" val="5"/>
        <color rgb="FFFF0000"/>
        <color rgb="FF0F990F"/>
      </colorScale>
    </cfRule>
  </conditionalFormatting>
  <conditionalFormatting sqref="D70:D80">
    <cfRule type="colorScale" priority="33">
      <colorScale>
        <cfvo type="num" val="1"/>
        <cfvo type="num" val="5"/>
        <color rgb="FFFF0000"/>
        <color rgb="FF0F990F"/>
      </colorScale>
    </cfRule>
  </conditionalFormatting>
  <conditionalFormatting sqref="D82:D93">
    <cfRule type="colorScale" priority="29">
      <colorScale>
        <cfvo type="num" val="1"/>
        <cfvo type="num" val="5"/>
        <color rgb="FFFF0000"/>
        <color rgb="FF0F990F"/>
      </colorScale>
    </cfRule>
  </conditionalFormatting>
  <conditionalFormatting sqref="D95:D98">
    <cfRule type="colorScale" priority="25">
      <colorScale>
        <cfvo type="num" val="1"/>
        <cfvo type="num" val="5"/>
        <color rgb="FFFF0000"/>
        <color rgb="FF0F990F"/>
      </colorScale>
    </cfRule>
  </conditionalFormatting>
  <conditionalFormatting sqref="D100:D103">
    <cfRule type="colorScale" priority="21">
      <colorScale>
        <cfvo type="num" val="1"/>
        <cfvo type="num" val="5"/>
        <color rgb="FFFF0000"/>
        <color rgb="FF0F990F"/>
      </colorScale>
    </cfRule>
  </conditionalFormatting>
  <conditionalFormatting sqref="D105:D108">
    <cfRule type="colorScale" priority="17">
      <colorScale>
        <cfvo type="num" val="1"/>
        <cfvo type="num" val="5"/>
        <color rgb="FFFF0000"/>
        <color rgb="FF0F990F"/>
      </colorScale>
    </cfRule>
  </conditionalFormatting>
  <conditionalFormatting sqref="D110:D116">
    <cfRule type="colorScale" priority="13">
      <colorScale>
        <cfvo type="num" val="1"/>
        <cfvo type="num" val="5"/>
        <color rgb="FFFF0000"/>
        <color rgb="FF0F990F"/>
      </colorScale>
    </cfRule>
  </conditionalFormatting>
  <conditionalFormatting sqref="D16:F28">
    <cfRule type="cellIs" dxfId="33" priority="52" operator="equal">
      <formula>0</formula>
    </cfRule>
    <cfRule type="cellIs" dxfId="32" priority="53" operator="equal">
      <formula>5</formula>
    </cfRule>
    <cfRule type="cellIs" dxfId="31" priority="54" operator="equal">
      <formula>0</formula>
    </cfRule>
  </conditionalFormatting>
  <conditionalFormatting sqref="D28:F28">
    <cfRule type="dataBar" priority="51">
      <dataBar>
        <cfvo type="min"/>
        <cfvo type="max"/>
        <color rgb="FF008AEF"/>
      </dataBar>
      <extLst>
        <ext xmlns:x14="http://schemas.microsoft.com/office/spreadsheetml/2009/9/main" uri="{B025F937-C7B1-47D3-B67F-A62EFF666E3E}">
          <x14:id>{477570D8-8F13-46BE-ABFB-D42EA173D3D8}</x14:id>
        </ext>
      </extLst>
    </cfRule>
  </conditionalFormatting>
  <conditionalFormatting sqref="D30:F44">
    <cfRule type="cellIs" dxfId="30" priority="43" operator="equal">
      <formula>0</formula>
    </cfRule>
    <cfRule type="cellIs" dxfId="29" priority="44" operator="equal">
      <formula>5</formula>
    </cfRule>
    <cfRule type="cellIs" dxfId="28" priority="45" operator="equal">
      <formula>0</formula>
    </cfRule>
  </conditionalFormatting>
  <conditionalFormatting sqref="D44:F44">
    <cfRule type="dataBar" priority="42">
      <dataBar>
        <cfvo type="min"/>
        <cfvo type="max"/>
        <color rgb="FF008AEF"/>
      </dataBar>
      <extLst>
        <ext xmlns:x14="http://schemas.microsoft.com/office/spreadsheetml/2009/9/main" uri="{B025F937-C7B1-47D3-B67F-A62EFF666E3E}">
          <x14:id>{3D1EE734-6341-4A9F-83FB-29B63E312C15}</x14:id>
        </ext>
      </extLst>
    </cfRule>
  </conditionalFormatting>
  <conditionalFormatting sqref="D46:F56">
    <cfRule type="cellIs" dxfId="27" priority="38" operator="equal">
      <formula>0</formula>
    </cfRule>
    <cfRule type="cellIs" dxfId="26" priority="39" operator="equal">
      <formula>5</formula>
    </cfRule>
    <cfRule type="cellIs" dxfId="25" priority="40" operator="equal">
      <formula>0</formula>
    </cfRule>
  </conditionalFormatting>
  <conditionalFormatting sqref="D56:F56">
    <cfRule type="dataBar" priority="1">
      <dataBar>
        <cfvo type="min"/>
        <cfvo type="max"/>
        <color rgb="FF008AEF"/>
      </dataBar>
      <extLst>
        <ext xmlns:x14="http://schemas.microsoft.com/office/spreadsheetml/2009/9/main" uri="{B025F937-C7B1-47D3-B67F-A62EFF666E3E}">
          <x14:id>{F3DBABF9-BE94-4511-ABBD-864A0A22A33F}</x14:id>
        </ext>
      </extLst>
    </cfRule>
  </conditionalFormatting>
  <conditionalFormatting sqref="D58:F68">
    <cfRule type="cellIs" dxfId="24" priority="34" operator="equal">
      <formula>0</formula>
    </cfRule>
    <cfRule type="cellIs" dxfId="23" priority="35" operator="equal">
      <formula>5</formula>
    </cfRule>
    <cfRule type="cellIs" dxfId="22" priority="36" operator="equal">
      <formula>0</formula>
    </cfRule>
  </conditionalFormatting>
  <conditionalFormatting sqref="D68:F68">
    <cfRule type="dataBar" priority="2">
      <dataBar>
        <cfvo type="min"/>
        <cfvo type="max"/>
        <color rgb="FF008AEF"/>
      </dataBar>
      <extLst>
        <ext xmlns:x14="http://schemas.microsoft.com/office/spreadsheetml/2009/9/main" uri="{B025F937-C7B1-47D3-B67F-A62EFF666E3E}">
          <x14:id>{4C230BAB-E1C6-4CE4-A7CE-D001315F0E57}</x14:id>
        </ext>
      </extLst>
    </cfRule>
  </conditionalFormatting>
  <conditionalFormatting sqref="D70:F80">
    <cfRule type="cellIs" dxfId="21" priority="30" operator="equal">
      <formula>0</formula>
    </cfRule>
    <cfRule type="cellIs" dxfId="20" priority="31" operator="equal">
      <formula>5</formula>
    </cfRule>
    <cfRule type="cellIs" dxfId="19" priority="32" operator="equal">
      <formula>0</formula>
    </cfRule>
  </conditionalFormatting>
  <conditionalFormatting sqref="D80:F80">
    <cfRule type="dataBar" priority="4">
      <dataBar>
        <cfvo type="min"/>
        <cfvo type="max"/>
        <color rgb="FF008AEF"/>
      </dataBar>
      <extLst>
        <ext xmlns:x14="http://schemas.microsoft.com/office/spreadsheetml/2009/9/main" uri="{B025F937-C7B1-47D3-B67F-A62EFF666E3E}">
          <x14:id>{3F31731D-57AC-494C-A253-2A6612257285}</x14:id>
        </ext>
      </extLst>
    </cfRule>
  </conditionalFormatting>
  <conditionalFormatting sqref="D82:F93">
    <cfRule type="cellIs" dxfId="18" priority="26" operator="equal">
      <formula>0</formula>
    </cfRule>
    <cfRule type="cellIs" dxfId="17" priority="27" operator="equal">
      <formula>5</formula>
    </cfRule>
    <cfRule type="cellIs" dxfId="16" priority="28" operator="equal">
      <formula>0</formula>
    </cfRule>
  </conditionalFormatting>
  <conditionalFormatting sqref="D93:F93">
    <cfRule type="dataBar" priority="5">
      <dataBar>
        <cfvo type="min"/>
        <cfvo type="max"/>
        <color rgb="FF008AEF"/>
      </dataBar>
      <extLst>
        <ext xmlns:x14="http://schemas.microsoft.com/office/spreadsheetml/2009/9/main" uri="{B025F937-C7B1-47D3-B67F-A62EFF666E3E}">
          <x14:id>{57E271B1-189A-4698-9324-F5393517A96C}</x14:id>
        </ext>
      </extLst>
    </cfRule>
  </conditionalFormatting>
  <conditionalFormatting sqref="D95:F98">
    <cfRule type="cellIs" dxfId="15" priority="22" operator="equal">
      <formula>0</formula>
    </cfRule>
    <cfRule type="cellIs" dxfId="14" priority="23" operator="equal">
      <formula>5</formula>
    </cfRule>
    <cfRule type="cellIs" dxfId="13" priority="24" operator="equal">
      <formula>0</formula>
    </cfRule>
  </conditionalFormatting>
  <conditionalFormatting sqref="D98:F98">
    <cfRule type="dataBar" priority="6">
      <dataBar>
        <cfvo type="min"/>
        <cfvo type="max"/>
        <color rgb="FF008AEF"/>
      </dataBar>
      <extLst>
        <ext xmlns:x14="http://schemas.microsoft.com/office/spreadsheetml/2009/9/main" uri="{B025F937-C7B1-47D3-B67F-A62EFF666E3E}">
          <x14:id>{68CF6A23-D027-4B42-89FF-151A0A912D4D}</x14:id>
        </ext>
      </extLst>
    </cfRule>
  </conditionalFormatting>
  <conditionalFormatting sqref="D100:F103">
    <cfRule type="cellIs" dxfId="12" priority="18" operator="equal">
      <formula>0</formula>
    </cfRule>
    <cfRule type="cellIs" dxfId="11" priority="19" operator="equal">
      <formula>5</formula>
    </cfRule>
    <cfRule type="cellIs" dxfId="10" priority="20" operator="equal">
      <formula>0</formula>
    </cfRule>
  </conditionalFormatting>
  <conditionalFormatting sqref="D103:F103">
    <cfRule type="dataBar" priority="7">
      <dataBar>
        <cfvo type="min"/>
        <cfvo type="max"/>
        <color rgb="FF008AEF"/>
      </dataBar>
      <extLst>
        <ext xmlns:x14="http://schemas.microsoft.com/office/spreadsheetml/2009/9/main" uri="{B025F937-C7B1-47D3-B67F-A62EFF666E3E}">
          <x14:id>{59F6A9BC-53A8-4FA5-8944-CC34DB80F293}</x14:id>
        </ext>
      </extLst>
    </cfRule>
  </conditionalFormatting>
  <conditionalFormatting sqref="D105:F108">
    <cfRule type="cellIs" dxfId="9" priority="14" operator="equal">
      <formula>0</formula>
    </cfRule>
    <cfRule type="cellIs" dxfId="8" priority="15" operator="equal">
      <formula>5</formula>
    </cfRule>
    <cfRule type="cellIs" dxfId="7" priority="16" operator="equal">
      <formula>0</formula>
    </cfRule>
  </conditionalFormatting>
  <conditionalFormatting sqref="D108:F108">
    <cfRule type="dataBar" priority="8">
      <dataBar>
        <cfvo type="min"/>
        <cfvo type="max"/>
        <color rgb="FF008AEF"/>
      </dataBar>
      <extLst>
        <ext xmlns:x14="http://schemas.microsoft.com/office/spreadsheetml/2009/9/main" uri="{B025F937-C7B1-47D3-B67F-A62EFF666E3E}">
          <x14:id>{B0A077B9-655E-4D55-89AA-EEBA0D9DB01E}</x14:id>
        </ext>
      </extLst>
    </cfRule>
  </conditionalFormatting>
  <conditionalFormatting sqref="D110:F116">
    <cfRule type="cellIs" dxfId="6" priority="10" operator="equal">
      <formula>0</formula>
    </cfRule>
    <cfRule type="cellIs" dxfId="5" priority="11" operator="equal">
      <formula>5</formula>
    </cfRule>
    <cfRule type="cellIs" dxfId="4" priority="12" operator="equal">
      <formula>0</formula>
    </cfRule>
  </conditionalFormatting>
  <conditionalFormatting sqref="D116:F116">
    <cfRule type="dataBar" priority="9">
      <dataBar>
        <cfvo type="min"/>
        <cfvo type="max"/>
        <color rgb="FF008AEF"/>
      </dataBar>
      <extLst>
        <ext xmlns:x14="http://schemas.microsoft.com/office/spreadsheetml/2009/9/main" uri="{B025F937-C7B1-47D3-B67F-A62EFF666E3E}">
          <x14:id>{18397941-C0A7-407C-AC25-280AF7B1F386}</x14:id>
        </ext>
      </extLst>
    </cfRule>
  </conditionalFormatting>
  <dataValidations count="1">
    <dataValidation type="list" allowBlank="1" showInputMessage="1" showErrorMessage="1" sqref="D16:F27 D46:F55 D58:F67 D70:F79 D82:F92 D95:F97 D100:F102 D105:F107 D110:F115" xr:uid="{00000000-0002-0000-0000-000000000000}">
      <formula1>"0,1,5"</formula1>
    </dataValidation>
  </dataValidations>
  <printOptions horizontalCentered="1"/>
  <pageMargins left="0.23622047244094491" right="0.23622047244094491" top="0.74803149606299213" bottom="0.74803149606299213" header="0.31496062992125984" footer="0.31496062992125984"/>
  <pageSetup paperSize="9" scale="50" orientation="portrait" r:id="rId1"/>
  <rowBreaks count="2" manualBreakCount="2">
    <brk id="44" min="1" max="6" man="1"/>
    <brk id="98" min="1" max="6" man="1"/>
  </rowBreaks>
  <drawing r:id="rId2"/>
  <extLst>
    <ext xmlns:x14="http://schemas.microsoft.com/office/spreadsheetml/2009/9/main" uri="{78C0D931-6437-407d-A8EE-F0AAD7539E65}">
      <x14:conditionalFormattings>
        <x14:conditionalFormatting xmlns:xm="http://schemas.microsoft.com/office/excel/2006/main">
          <x14:cfRule type="dataBar" id="{477570D8-8F13-46BE-ABFB-D42EA173D3D8}">
            <x14:dataBar minLength="0" maxLength="100" border="1" negativeBarBorderColorSameAsPositive="0">
              <x14:cfvo type="autoMin"/>
              <x14:cfvo type="autoMax"/>
              <x14:borderColor rgb="FF008AEF"/>
              <x14:negativeFillColor rgb="FFFF0000"/>
              <x14:negativeBorderColor rgb="FFFF0000"/>
              <x14:axisColor rgb="FF000000"/>
            </x14:dataBar>
          </x14:cfRule>
          <xm:sqref>D28:F28</xm:sqref>
        </x14:conditionalFormatting>
        <x14:conditionalFormatting xmlns:xm="http://schemas.microsoft.com/office/excel/2006/main">
          <x14:cfRule type="dataBar" id="{3D1EE734-6341-4A9F-83FB-29B63E312C15}">
            <x14:dataBar minLength="0" maxLength="100" border="1" negativeBarBorderColorSameAsPositive="0">
              <x14:cfvo type="autoMin"/>
              <x14:cfvo type="autoMax"/>
              <x14:borderColor rgb="FF008AEF"/>
              <x14:negativeFillColor rgb="FFFF0000"/>
              <x14:negativeBorderColor rgb="FFFF0000"/>
              <x14:axisColor rgb="FF000000"/>
            </x14:dataBar>
          </x14:cfRule>
          <xm:sqref>D44:F44</xm:sqref>
        </x14:conditionalFormatting>
        <x14:conditionalFormatting xmlns:xm="http://schemas.microsoft.com/office/excel/2006/main">
          <x14:cfRule type="dataBar" id="{F3DBABF9-BE94-4511-ABBD-864A0A22A33F}">
            <x14:dataBar minLength="0" maxLength="100" border="1" negativeBarBorderColorSameAsPositive="0">
              <x14:cfvo type="autoMin"/>
              <x14:cfvo type="autoMax"/>
              <x14:borderColor rgb="FF008AEF"/>
              <x14:negativeFillColor rgb="FFFF0000"/>
              <x14:negativeBorderColor rgb="FFFF0000"/>
              <x14:axisColor rgb="FF000000"/>
            </x14:dataBar>
          </x14:cfRule>
          <xm:sqref>D56:F56</xm:sqref>
        </x14:conditionalFormatting>
        <x14:conditionalFormatting xmlns:xm="http://schemas.microsoft.com/office/excel/2006/main">
          <x14:cfRule type="dataBar" id="{4C230BAB-E1C6-4CE4-A7CE-D001315F0E57}">
            <x14:dataBar minLength="0" maxLength="100" border="1" negativeBarBorderColorSameAsPositive="0">
              <x14:cfvo type="autoMin"/>
              <x14:cfvo type="autoMax"/>
              <x14:borderColor rgb="FF008AEF"/>
              <x14:negativeFillColor rgb="FFFF0000"/>
              <x14:negativeBorderColor rgb="FFFF0000"/>
              <x14:axisColor rgb="FF000000"/>
            </x14:dataBar>
          </x14:cfRule>
          <xm:sqref>D68:F68</xm:sqref>
        </x14:conditionalFormatting>
        <x14:conditionalFormatting xmlns:xm="http://schemas.microsoft.com/office/excel/2006/main">
          <x14:cfRule type="dataBar" id="{3F31731D-57AC-494C-A253-2A6612257285}">
            <x14:dataBar minLength="0" maxLength="100" border="1" negativeBarBorderColorSameAsPositive="0">
              <x14:cfvo type="autoMin"/>
              <x14:cfvo type="autoMax"/>
              <x14:borderColor rgb="FF008AEF"/>
              <x14:negativeFillColor rgb="FFFF0000"/>
              <x14:negativeBorderColor rgb="FFFF0000"/>
              <x14:axisColor rgb="FF000000"/>
            </x14:dataBar>
          </x14:cfRule>
          <xm:sqref>D80:F80</xm:sqref>
        </x14:conditionalFormatting>
        <x14:conditionalFormatting xmlns:xm="http://schemas.microsoft.com/office/excel/2006/main">
          <x14:cfRule type="dataBar" id="{57E271B1-189A-4698-9324-F5393517A96C}">
            <x14:dataBar minLength="0" maxLength="100" border="1" negativeBarBorderColorSameAsPositive="0">
              <x14:cfvo type="autoMin"/>
              <x14:cfvo type="autoMax"/>
              <x14:borderColor rgb="FF008AEF"/>
              <x14:negativeFillColor rgb="FFFF0000"/>
              <x14:negativeBorderColor rgb="FFFF0000"/>
              <x14:axisColor rgb="FF000000"/>
            </x14:dataBar>
          </x14:cfRule>
          <xm:sqref>D93:F93</xm:sqref>
        </x14:conditionalFormatting>
        <x14:conditionalFormatting xmlns:xm="http://schemas.microsoft.com/office/excel/2006/main">
          <x14:cfRule type="dataBar" id="{68CF6A23-D027-4B42-89FF-151A0A912D4D}">
            <x14:dataBar minLength="0" maxLength="100" border="1" negativeBarBorderColorSameAsPositive="0">
              <x14:cfvo type="autoMin"/>
              <x14:cfvo type="autoMax"/>
              <x14:borderColor rgb="FF008AEF"/>
              <x14:negativeFillColor rgb="FFFF0000"/>
              <x14:negativeBorderColor rgb="FFFF0000"/>
              <x14:axisColor rgb="FF000000"/>
            </x14:dataBar>
          </x14:cfRule>
          <xm:sqref>D98:F98</xm:sqref>
        </x14:conditionalFormatting>
        <x14:conditionalFormatting xmlns:xm="http://schemas.microsoft.com/office/excel/2006/main">
          <x14:cfRule type="dataBar" id="{59F6A9BC-53A8-4FA5-8944-CC34DB80F293}">
            <x14:dataBar minLength="0" maxLength="100" border="1" negativeBarBorderColorSameAsPositive="0">
              <x14:cfvo type="autoMin"/>
              <x14:cfvo type="autoMax"/>
              <x14:borderColor rgb="FF008AEF"/>
              <x14:negativeFillColor rgb="FFFF0000"/>
              <x14:negativeBorderColor rgb="FFFF0000"/>
              <x14:axisColor rgb="FF000000"/>
            </x14:dataBar>
          </x14:cfRule>
          <xm:sqref>D103:F103</xm:sqref>
        </x14:conditionalFormatting>
        <x14:conditionalFormatting xmlns:xm="http://schemas.microsoft.com/office/excel/2006/main">
          <x14:cfRule type="dataBar" id="{B0A077B9-655E-4D55-89AA-EEBA0D9DB01E}">
            <x14:dataBar minLength="0" maxLength="100" border="1" negativeBarBorderColorSameAsPositive="0">
              <x14:cfvo type="autoMin"/>
              <x14:cfvo type="autoMax"/>
              <x14:borderColor rgb="FF008AEF"/>
              <x14:negativeFillColor rgb="FFFF0000"/>
              <x14:negativeBorderColor rgb="FFFF0000"/>
              <x14:axisColor rgb="FF000000"/>
            </x14:dataBar>
          </x14:cfRule>
          <xm:sqref>D108:F108</xm:sqref>
        </x14:conditionalFormatting>
        <x14:conditionalFormatting xmlns:xm="http://schemas.microsoft.com/office/excel/2006/main">
          <x14:cfRule type="dataBar" id="{18397941-C0A7-407C-AC25-280AF7B1F386}">
            <x14:dataBar minLength="0" maxLength="100" border="1" negativeBarBorderColorSameAsPositive="0">
              <x14:cfvo type="autoMin"/>
              <x14:cfvo type="autoMax"/>
              <x14:borderColor rgb="FF008AEF"/>
              <x14:negativeFillColor rgb="FFFF0000"/>
              <x14:negativeBorderColor rgb="FFFF0000"/>
              <x14:axisColor rgb="FF000000"/>
            </x14:dataBar>
          </x14:cfRule>
          <xm:sqref>D116:F116</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36"/>
  <sheetViews>
    <sheetView showGridLines="0" view="pageBreakPreview" zoomScale="79" zoomScaleNormal="55" zoomScaleSheetLayoutView="79" workbookViewId="0">
      <selection activeCell="J3" sqref="J3:O3"/>
    </sheetView>
  </sheetViews>
  <sheetFormatPr defaultColWidth="11.42578125" defaultRowHeight="14.45"/>
  <cols>
    <col min="1" max="1" width="4" style="2" bestFit="1" customWidth="1"/>
    <col min="2" max="2" width="14.85546875" style="2" customWidth="1"/>
    <col min="4" max="4" width="35.42578125" customWidth="1"/>
    <col min="5" max="5" width="8.85546875" bestFit="1" customWidth="1"/>
    <col min="6" max="6" width="28.85546875" customWidth="1"/>
    <col min="7" max="7" width="31.28515625" customWidth="1"/>
    <col min="8" max="8" width="27.7109375" customWidth="1"/>
    <col min="9" max="9" width="19.28515625" customWidth="1"/>
    <col min="10" max="11" width="21.140625" customWidth="1"/>
    <col min="12" max="12" width="28.7109375" customWidth="1"/>
    <col min="13" max="13" width="20.7109375" customWidth="1"/>
    <col min="14" max="14" width="28" customWidth="1"/>
    <col min="15" max="15" width="21.28515625" customWidth="1"/>
  </cols>
  <sheetData>
    <row r="1" spans="1:15" s="14" customFormat="1" ht="48.95" customHeight="1">
      <c r="A1" s="491"/>
      <c r="B1" s="492"/>
      <c r="C1" s="493"/>
      <c r="D1" s="263" t="s">
        <v>640</v>
      </c>
      <c r="E1" s="264"/>
      <c r="F1" s="264"/>
      <c r="G1" s="264"/>
      <c r="H1" s="264"/>
      <c r="I1" s="264"/>
      <c r="J1" s="264"/>
      <c r="K1" s="264"/>
      <c r="L1" s="264"/>
      <c r="M1" s="264"/>
      <c r="N1" s="264"/>
      <c r="O1" s="265"/>
    </row>
    <row r="2" spans="1:15" s="14" customFormat="1" ht="19.5" customHeight="1">
      <c r="A2" s="494"/>
      <c r="B2" s="356"/>
      <c r="C2" s="495"/>
      <c r="D2" s="266" t="s">
        <v>641</v>
      </c>
      <c r="E2" s="267"/>
      <c r="F2" s="267"/>
      <c r="G2" s="267"/>
      <c r="H2" s="267"/>
      <c r="I2" s="267"/>
      <c r="J2" s="267"/>
      <c r="K2" s="267"/>
      <c r="L2" s="267"/>
      <c r="M2" s="267"/>
      <c r="N2" s="267"/>
      <c r="O2" s="268"/>
    </row>
    <row r="3" spans="1:15" s="14" customFormat="1" ht="18.75" customHeight="1" thickBot="1">
      <c r="A3" s="496"/>
      <c r="B3" s="497"/>
      <c r="C3" s="498"/>
      <c r="D3" s="304" t="s">
        <v>2</v>
      </c>
      <c r="E3" s="305"/>
      <c r="F3" s="305"/>
      <c r="G3" s="305"/>
      <c r="H3" s="305"/>
      <c r="I3" s="305"/>
      <c r="J3" s="305" t="s">
        <v>3</v>
      </c>
      <c r="K3" s="305"/>
      <c r="L3" s="305"/>
      <c r="M3" s="305"/>
      <c r="N3" s="305"/>
      <c r="O3" s="306"/>
    </row>
    <row r="6" spans="1:15" ht="70.5" customHeight="1">
      <c r="A6" s="17" t="s">
        <v>642</v>
      </c>
      <c r="B6" s="17" t="s">
        <v>643</v>
      </c>
      <c r="C6" s="17" t="s">
        <v>644</v>
      </c>
      <c r="D6" s="17" t="s">
        <v>645</v>
      </c>
      <c r="E6" s="17" t="s">
        <v>646</v>
      </c>
      <c r="F6" s="18" t="s">
        <v>647</v>
      </c>
      <c r="G6" s="17" t="s">
        <v>648</v>
      </c>
      <c r="H6" s="18" t="s">
        <v>649</v>
      </c>
      <c r="I6" s="18" t="s">
        <v>650</v>
      </c>
      <c r="J6" s="18" t="s">
        <v>651</v>
      </c>
      <c r="K6" s="18" t="s">
        <v>652</v>
      </c>
      <c r="L6" s="18" t="s">
        <v>653</v>
      </c>
      <c r="M6" s="18" t="s">
        <v>654</v>
      </c>
      <c r="N6" s="19" t="s">
        <v>655</v>
      </c>
      <c r="O6" s="19" t="s">
        <v>654</v>
      </c>
    </row>
    <row r="7" spans="1:15" ht="37.5" customHeight="1">
      <c r="A7" s="3">
        <v>1</v>
      </c>
      <c r="B7" s="3"/>
      <c r="C7" s="1"/>
      <c r="D7" s="1"/>
      <c r="E7" s="1"/>
      <c r="F7" s="1"/>
      <c r="G7" s="1"/>
      <c r="H7" s="1"/>
      <c r="I7" s="1"/>
      <c r="J7" s="1"/>
      <c r="K7" s="1"/>
      <c r="L7" s="1"/>
      <c r="M7" s="1"/>
      <c r="N7" s="1"/>
      <c r="O7" s="1"/>
    </row>
    <row r="8" spans="1:15" ht="37.5" customHeight="1">
      <c r="A8" s="3">
        <v>2</v>
      </c>
      <c r="B8" s="3"/>
      <c r="C8" s="1"/>
      <c r="D8" s="1"/>
      <c r="E8" s="1"/>
      <c r="F8" s="1"/>
      <c r="G8" s="1"/>
      <c r="H8" s="1"/>
      <c r="I8" s="1"/>
      <c r="J8" s="1"/>
      <c r="K8" s="1"/>
      <c r="L8" s="1"/>
      <c r="M8" s="1"/>
      <c r="N8" s="1"/>
      <c r="O8" s="1"/>
    </row>
    <row r="9" spans="1:15" ht="37.5" customHeight="1">
      <c r="A9" s="3">
        <v>3</v>
      </c>
      <c r="B9" s="3"/>
      <c r="C9" s="1"/>
      <c r="D9" s="1"/>
      <c r="E9" s="1"/>
      <c r="F9" s="1"/>
      <c r="G9" s="1"/>
      <c r="H9" s="1"/>
      <c r="I9" s="1"/>
      <c r="J9" s="1"/>
      <c r="K9" s="1"/>
      <c r="L9" s="1"/>
      <c r="M9" s="1"/>
      <c r="N9" s="1"/>
      <c r="O9" s="1"/>
    </row>
    <row r="10" spans="1:15" ht="37.5" customHeight="1">
      <c r="A10" s="3">
        <v>4</v>
      </c>
      <c r="B10" s="3"/>
      <c r="C10" s="1"/>
      <c r="D10" s="1"/>
      <c r="E10" s="1"/>
      <c r="F10" s="1"/>
      <c r="G10" s="1"/>
      <c r="H10" s="1"/>
      <c r="I10" s="1"/>
      <c r="J10" s="1"/>
      <c r="K10" s="1"/>
      <c r="L10" s="1"/>
      <c r="M10" s="1"/>
      <c r="N10" s="1"/>
      <c r="O10" s="1"/>
    </row>
    <row r="11" spans="1:15" ht="37.5" customHeight="1">
      <c r="A11" s="3">
        <v>5</v>
      </c>
      <c r="B11" s="3"/>
      <c r="C11" s="1"/>
      <c r="D11" s="1"/>
      <c r="E11" s="1"/>
      <c r="F11" s="1"/>
      <c r="G11" s="1"/>
      <c r="H11" s="1"/>
      <c r="I11" s="1"/>
      <c r="J11" s="1"/>
      <c r="K11" s="1"/>
      <c r="L11" s="1"/>
      <c r="M11" s="1"/>
      <c r="N11" s="1"/>
      <c r="O11" s="1"/>
    </row>
    <row r="12" spans="1:15" ht="37.5" customHeight="1">
      <c r="A12" s="3">
        <v>6</v>
      </c>
      <c r="B12" s="3"/>
      <c r="C12" s="1"/>
      <c r="D12" s="1"/>
      <c r="E12" s="1"/>
      <c r="F12" s="1"/>
      <c r="G12" s="1"/>
      <c r="H12" s="1"/>
      <c r="I12" s="1"/>
      <c r="J12" s="1"/>
      <c r="K12" s="1"/>
      <c r="L12" s="1"/>
      <c r="M12" s="1"/>
      <c r="N12" s="1"/>
      <c r="O12" s="1"/>
    </row>
    <row r="13" spans="1:15" ht="37.5" customHeight="1">
      <c r="A13" s="3">
        <v>7</v>
      </c>
      <c r="B13" s="3"/>
      <c r="C13" s="1"/>
      <c r="D13" s="1"/>
      <c r="E13" s="1"/>
      <c r="F13" s="1"/>
      <c r="G13" s="1"/>
      <c r="H13" s="1"/>
      <c r="I13" s="1"/>
      <c r="J13" s="1"/>
      <c r="K13" s="1"/>
      <c r="L13" s="1"/>
      <c r="M13" s="1"/>
      <c r="N13" s="1"/>
      <c r="O13" s="1"/>
    </row>
    <row r="14" spans="1:15" ht="37.5" customHeight="1">
      <c r="A14" s="3">
        <v>8</v>
      </c>
      <c r="B14" s="3"/>
      <c r="C14" s="1"/>
      <c r="D14" s="1"/>
      <c r="E14" s="1"/>
      <c r="F14" s="1"/>
      <c r="G14" s="1"/>
      <c r="H14" s="1"/>
      <c r="I14" s="1"/>
      <c r="J14" s="1"/>
      <c r="K14" s="1"/>
      <c r="L14" s="1"/>
      <c r="M14" s="1"/>
      <c r="N14" s="1"/>
      <c r="O14" s="1"/>
    </row>
    <row r="15" spans="1:15" ht="37.5" customHeight="1">
      <c r="A15" s="3">
        <v>9</v>
      </c>
      <c r="B15" s="3"/>
      <c r="C15" s="1"/>
      <c r="D15" s="1"/>
      <c r="E15" s="1"/>
      <c r="F15" s="1"/>
      <c r="G15" s="1"/>
      <c r="H15" s="1"/>
      <c r="I15" s="1"/>
      <c r="J15" s="1"/>
      <c r="K15" s="1"/>
      <c r="L15" s="1"/>
      <c r="M15" s="1"/>
      <c r="N15" s="1"/>
      <c r="O15" s="1"/>
    </row>
    <row r="16" spans="1:15" ht="37.5" customHeight="1">
      <c r="A16" s="3">
        <v>10</v>
      </c>
      <c r="B16" s="3"/>
      <c r="C16" s="1"/>
      <c r="D16" s="1"/>
      <c r="E16" s="1"/>
      <c r="F16" s="1"/>
      <c r="G16" s="1"/>
      <c r="H16" s="1"/>
      <c r="I16" s="1"/>
      <c r="J16" s="1"/>
      <c r="K16" s="1"/>
      <c r="L16" s="1"/>
      <c r="M16" s="1"/>
      <c r="N16" s="1"/>
      <c r="O16" s="1"/>
    </row>
    <row r="17" spans="1:15" ht="37.5" customHeight="1">
      <c r="A17" s="3">
        <v>11</v>
      </c>
      <c r="B17" s="3"/>
      <c r="C17" s="1"/>
      <c r="D17" s="1"/>
      <c r="E17" s="1"/>
      <c r="F17" s="1"/>
      <c r="G17" s="1"/>
      <c r="H17" s="1"/>
      <c r="I17" s="1"/>
      <c r="J17" s="1"/>
      <c r="K17" s="1"/>
      <c r="L17" s="1"/>
      <c r="M17" s="1"/>
      <c r="N17" s="1"/>
      <c r="O17" s="1"/>
    </row>
    <row r="18" spans="1:15" ht="37.5" customHeight="1">
      <c r="A18" s="3">
        <v>12</v>
      </c>
      <c r="B18" s="3"/>
      <c r="C18" s="1"/>
      <c r="D18" s="1"/>
      <c r="E18" s="1"/>
      <c r="F18" s="1"/>
      <c r="G18" s="1"/>
      <c r="H18" s="1"/>
      <c r="I18" s="1"/>
      <c r="J18" s="1"/>
      <c r="K18" s="1"/>
      <c r="L18" s="1"/>
      <c r="M18" s="1"/>
      <c r="N18" s="1"/>
      <c r="O18" s="1"/>
    </row>
    <row r="19" spans="1:15" ht="37.5" customHeight="1">
      <c r="A19" s="3">
        <v>13</v>
      </c>
      <c r="B19" s="3"/>
      <c r="C19" s="1"/>
      <c r="D19" s="1"/>
      <c r="E19" s="1"/>
      <c r="F19" s="1"/>
      <c r="G19" s="1"/>
      <c r="H19" s="1"/>
      <c r="I19" s="1"/>
      <c r="J19" s="1"/>
      <c r="K19" s="1"/>
      <c r="L19" s="1"/>
      <c r="M19" s="1"/>
      <c r="N19" s="1"/>
      <c r="O19" s="1"/>
    </row>
    <row r="20" spans="1:15" ht="37.5" customHeight="1">
      <c r="A20" s="3">
        <v>14</v>
      </c>
      <c r="B20" s="3"/>
      <c r="C20" s="1"/>
      <c r="D20" s="1"/>
      <c r="E20" s="1"/>
      <c r="F20" s="1"/>
      <c r="G20" s="1"/>
      <c r="H20" s="1"/>
      <c r="I20" s="1"/>
      <c r="J20" s="1"/>
      <c r="K20" s="1"/>
      <c r="L20" s="1"/>
      <c r="M20" s="1"/>
      <c r="N20" s="1"/>
      <c r="O20" s="1"/>
    </row>
    <row r="21" spans="1:15" ht="37.5" customHeight="1">
      <c r="A21" s="3">
        <v>15</v>
      </c>
      <c r="B21" s="3"/>
      <c r="C21" s="1"/>
      <c r="D21" s="1"/>
      <c r="E21" s="1"/>
      <c r="F21" s="1"/>
      <c r="G21" s="1"/>
      <c r="H21" s="1"/>
      <c r="I21" s="1"/>
      <c r="J21" s="1"/>
      <c r="K21" s="1"/>
      <c r="L21" s="1"/>
      <c r="M21" s="1"/>
      <c r="N21" s="1"/>
      <c r="O21" s="1"/>
    </row>
    <row r="22" spans="1:15" ht="37.5" customHeight="1">
      <c r="A22" s="3">
        <v>16</v>
      </c>
      <c r="B22" s="3"/>
      <c r="C22" s="1"/>
      <c r="D22" s="1"/>
      <c r="E22" s="1"/>
      <c r="F22" s="1"/>
      <c r="G22" s="1"/>
      <c r="H22" s="1"/>
      <c r="I22" s="1"/>
      <c r="J22" s="1"/>
      <c r="K22" s="1"/>
      <c r="L22" s="1"/>
      <c r="M22" s="1"/>
      <c r="N22" s="1"/>
      <c r="O22" s="1"/>
    </row>
    <row r="23" spans="1:15" ht="37.5" customHeight="1">
      <c r="A23" s="3">
        <v>17</v>
      </c>
      <c r="B23" s="3"/>
      <c r="C23" s="1"/>
      <c r="D23" s="1"/>
      <c r="E23" s="1"/>
      <c r="F23" s="1"/>
      <c r="G23" s="1"/>
      <c r="H23" s="1"/>
      <c r="I23" s="1"/>
      <c r="J23" s="1"/>
      <c r="K23" s="1"/>
      <c r="L23" s="1"/>
      <c r="M23" s="1"/>
      <c r="N23" s="1"/>
      <c r="O23" s="1"/>
    </row>
    <row r="24" spans="1:15" ht="37.5" customHeight="1">
      <c r="A24" s="3">
        <v>18</v>
      </c>
      <c r="B24" s="3"/>
      <c r="C24" s="1"/>
      <c r="D24" s="1"/>
      <c r="E24" s="1"/>
      <c r="F24" s="1"/>
      <c r="G24" s="1"/>
      <c r="H24" s="1"/>
      <c r="I24" s="1"/>
      <c r="J24" s="1"/>
      <c r="K24" s="1"/>
      <c r="L24" s="1"/>
      <c r="M24" s="1"/>
      <c r="N24" s="1"/>
      <c r="O24" s="1"/>
    </row>
    <row r="25" spans="1:15" ht="37.5" customHeight="1">
      <c r="A25" s="3">
        <v>19</v>
      </c>
      <c r="B25" s="3"/>
      <c r="C25" s="1"/>
      <c r="D25" s="1"/>
      <c r="E25" s="1"/>
      <c r="F25" s="1"/>
      <c r="G25" s="1"/>
      <c r="H25" s="1"/>
      <c r="I25" s="1"/>
      <c r="J25" s="1"/>
      <c r="K25" s="1"/>
      <c r="L25" s="1"/>
      <c r="M25" s="1"/>
      <c r="N25" s="1"/>
      <c r="O25" s="1"/>
    </row>
    <row r="26" spans="1:15" ht="37.5" customHeight="1">
      <c r="A26" s="3">
        <v>20</v>
      </c>
      <c r="B26" s="3"/>
      <c r="C26" s="1"/>
      <c r="D26" s="1"/>
      <c r="E26" s="1"/>
      <c r="F26" s="1"/>
      <c r="G26" s="1"/>
      <c r="H26" s="1"/>
      <c r="I26" s="1"/>
      <c r="J26" s="1"/>
      <c r="K26" s="1"/>
      <c r="L26" s="1"/>
      <c r="M26" s="1"/>
      <c r="N26" s="1"/>
      <c r="O26" s="1"/>
    </row>
    <row r="27" spans="1:15" ht="37.5" customHeight="1">
      <c r="A27" s="3">
        <v>21</v>
      </c>
      <c r="B27" s="3"/>
      <c r="C27" s="1"/>
      <c r="D27" s="1"/>
      <c r="E27" s="1"/>
      <c r="F27" s="1"/>
      <c r="G27" s="1"/>
      <c r="H27" s="1"/>
      <c r="I27" s="1"/>
      <c r="J27" s="1"/>
      <c r="K27" s="1"/>
      <c r="L27" s="1"/>
      <c r="M27" s="1"/>
      <c r="N27" s="1"/>
      <c r="O27" s="1"/>
    </row>
    <row r="28" spans="1:15" ht="37.5" customHeight="1">
      <c r="A28" s="3">
        <v>22</v>
      </c>
      <c r="B28" s="3"/>
      <c r="C28" s="1"/>
      <c r="D28" s="1"/>
      <c r="E28" s="1"/>
      <c r="F28" s="1"/>
      <c r="G28" s="1"/>
      <c r="H28" s="1"/>
      <c r="I28" s="1"/>
      <c r="J28" s="1"/>
      <c r="K28" s="1"/>
      <c r="L28" s="1"/>
      <c r="M28" s="1"/>
      <c r="N28" s="1"/>
      <c r="O28" s="1"/>
    </row>
    <row r="29" spans="1:15" ht="37.5" customHeight="1">
      <c r="A29" s="3">
        <v>23</v>
      </c>
      <c r="B29" s="3"/>
      <c r="C29" s="1"/>
      <c r="D29" s="1"/>
      <c r="E29" s="1"/>
      <c r="F29" s="1"/>
      <c r="G29" s="1"/>
      <c r="H29" s="1"/>
      <c r="I29" s="1"/>
      <c r="J29" s="1"/>
      <c r="K29" s="1"/>
      <c r="L29" s="1"/>
      <c r="M29" s="1"/>
      <c r="N29" s="1"/>
      <c r="O29" s="1"/>
    </row>
    <row r="30" spans="1:15" ht="37.5" customHeight="1">
      <c r="A30" s="3">
        <v>24</v>
      </c>
      <c r="B30" s="3"/>
      <c r="C30" s="1"/>
      <c r="D30" s="1"/>
      <c r="E30" s="1"/>
      <c r="F30" s="1"/>
      <c r="G30" s="1"/>
      <c r="H30" s="1"/>
      <c r="I30" s="1"/>
      <c r="J30" s="1"/>
      <c r="K30" s="1"/>
      <c r="L30" s="1"/>
      <c r="M30" s="1"/>
      <c r="N30" s="1"/>
      <c r="O30" s="1"/>
    </row>
    <row r="31" spans="1:15" ht="37.5" customHeight="1">
      <c r="A31" s="3">
        <v>25</v>
      </c>
      <c r="B31" s="3"/>
      <c r="C31" s="1"/>
      <c r="D31" s="1"/>
      <c r="E31" s="1"/>
      <c r="F31" s="1"/>
      <c r="G31" s="1"/>
      <c r="H31" s="1"/>
      <c r="I31" s="1"/>
      <c r="J31" s="1"/>
      <c r="K31" s="1"/>
      <c r="L31" s="1"/>
      <c r="M31" s="1"/>
      <c r="N31" s="1"/>
      <c r="O31" s="1"/>
    </row>
    <row r="32" spans="1:15" ht="37.5" customHeight="1">
      <c r="A32" s="3">
        <v>26</v>
      </c>
      <c r="B32" s="3"/>
      <c r="C32" s="1"/>
      <c r="D32" s="1"/>
      <c r="E32" s="1"/>
      <c r="F32" s="1"/>
      <c r="G32" s="1"/>
      <c r="H32" s="1"/>
      <c r="I32" s="1"/>
      <c r="J32" s="1"/>
      <c r="K32" s="1"/>
      <c r="L32" s="1"/>
      <c r="M32" s="1"/>
      <c r="N32" s="1"/>
      <c r="O32" s="1"/>
    </row>
    <row r="33" spans="1:15" ht="37.5" customHeight="1">
      <c r="A33" s="3">
        <v>27</v>
      </c>
      <c r="B33" s="3"/>
      <c r="C33" s="1"/>
      <c r="D33" s="1"/>
      <c r="E33" s="1"/>
      <c r="F33" s="1"/>
      <c r="G33" s="1"/>
      <c r="H33" s="1"/>
      <c r="I33" s="1"/>
      <c r="J33" s="1"/>
      <c r="K33" s="1"/>
      <c r="L33" s="1"/>
      <c r="M33" s="1"/>
      <c r="N33" s="1"/>
      <c r="O33" s="1"/>
    </row>
    <row r="34" spans="1:15" ht="37.5" customHeight="1">
      <c r="A34" s="3">
        <v>28</v>
      </c>
      <c r="B34" s="3"/>
      <c r="C34" s="1"/>
      <c r="D34" s="1"/>
      <c r="E34" s="1"/>
      <c r="F34" s="1"/>
      <c r="G34" s="1"/>
      <c r="H34" s="1"/>
      <c r="I34" s="1"/>
      <c r="J34" s="1"/>
      <c r="K34" s="1"/>
      <c r="L34" s="1"/>
      <c r="M34" s="1"/>
      <c r="N34" s="1"/>
      <c r="O34" s="1"/>
    </row>
    <row r="35" spans="1:15" ht="37.5" customHeight="1">
      <c r="A35" s="3">
        <v>29</v>
      </c>
      <c r="B35" s="3"/>
      <c r="C35" s="1"/>
      <c r="D35" s="1"/>
      <c r="E35" s="1"/>
      <c r="F35" s="1"/>
      <c r="G35" s="1"/>
      <c r="H35" s="1"/>
      <c r="I35" s="1"/>
      <c r="J35" s="1"/>
      <c r="K35" s="1"/>
      <c r="L35" s="1"/>
      <c r="M35" s="1"/>
      <c r="N35" s="1"/>
      <c r="O35" s="1"/>
    </row>
    <row r="36" spans="1:15" ht="37.5" customHeight="1">
      <c r="A36" s="3">
        <v>30</v>
      </c>
      <c r="B36" s="3"/>
      <c r="C36" s="1"/>
      <c r="D36" s="1"/>
      <c r="E36" s="1"/>
      <c r="F36" s="1"/>
      <c r="G36" s="1"/>
      <c r="H36" s="1"/>
      <c r="I36" s="1"/>
      <c r="J36" s="1"/>
      <c r="K36" s="1"/>
      <c r="L36" s="1"/>
      <c r="M36" s="1"/>
      <c r="N36" s="1"/>
      <c r="O36" s="1"/>
    </row>
  </sheetData>
  <mergeCells count="5">
    <mergeCell ref="D1:O1"/>
    <mergeCell ref="D2:O2"/>
    <mergeCell ref="J3:O3"/>
    <mergeCell ref="D3:I3"/>
    <mergeCell ref="A1:C3"/>
  </mergeCells>
  <pageMargins left="0.7" right="0.7" top="0.75" bottom="0.75" header="0.3" footer="0.3"/>
  <pageSetup paperSize="9" scale="27"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R25"/>
  <sheetViews>
    <sheetView view="pageBreakPreview" zoomScaleNormal="100" zoomScaleSheetLayoutView="100" workbookViewId="0">
      <selection activeCell="M3" sqref="M3:U3"/>
    </sheetView>
  </sheetViews>
  <sheetFormatPr defaultColWidth="11.42578125" defaultRowHeight="9.9499999999999993"/>
  <cols>
    <col min="1" max="1" width="5.7109375" style="146" customWidth="1"/>
    <col min="2" max="4" width="16.140625" style="146" customWidth="1"/>
    <col min="5" max="5" width="8.5703125" style="146" bestFit="1" customWidth="1"/>
    <col min="6" max="6" width="9.7109375" style="146" bestFit="1" customWidth="1"/>
    <col min="7" max="7" width="12.5703125" style="146" customWidth="1"/>
    <col min="8" max="8" width="15.140625" style="153" customWidth="1"/>
    <col min="9" max="9" width="21" style="153" customWidth="1"/>
    <col min="10" max="11" width="13" style="153" customWidth="1"/>
    <col min="12" max="12" width="13.28515625" style="153" customWidth="1"/>
    <col min="13" max="13" width="10.85546875" style="153" customWidth="1"/>
    <col min="14" max="14" width="9.5703125" style="153" customWidth="1"/>
    <col min="15" max="15" width="12.7109375" style="153" customWidth="1"/>
    <col min="16" max="16" width="14.140625" style="153" customWidth="1"/>
    <col min="17" max="17" width="15" style="153" customWidth="1"/>
    <col min="18" max="18" width="11.28515625" style="153" customWidth="1"/>
    <col min="19" max="20" width="12.5703125" style="153" customWidth="1"/>
    <col min="21" max="21" width="12.85546875" style="153" customWidth="1"/>
    <col min="22" max="28" width="4" style="153" customWidth="1"/>
    <col min="29" max="29" width="5.42578125" style="153" customWidth="1"/>
    <col min="30" max="30" width="4.140625" style="153" customWidth="1"/>
    <col min="31" max="40" width="3.85546875" style="153" customWidth="1"/>
    <col min="41" max="42" width="4.140625" style="146" customWidth="1"/>
    <col min="43" max="43" width="5.140625" style="146" customWidth="1"/>
    <col min="44" max="44" width="4.7109375" style="146" customWidth="1"/>
    <col min="45" max="45" width="1.7109375" style="146" customWidth="1"/>
    <col min="46" max="16384" width="11.42578125" style="146"/>
  </cols>
  <sheetData>
    <row r="1" spans="1:44" s="144" customFormat="1" ht="44.1" customHeight="1">
      <c r="A1" s="499"/>
      <c r="B1" s="499"/>
      <c r="C1" s="267" t="s">
        <v>656</v>
      </c>
      <c r="D1" s="267"/>
      <c r="E1" s="267"/>
      <c r="F1" s="267"/>
      <c r="G1" s="267"/>
      <c r="H1" s="267"/>
      <c r="I1" s="267"/>
      <c r="J1" s="267"/>
      <c r="K1" s="267"/>
      <c r="L1" s="267"/>
      <c r="M1" s="267"/>
      <c r="N1" s="267"/>
      <c r="O1" s="267"/>
      <c r="P1" s="267"/>
      <c r="Q1" s="267"/>
      <c r="R1" s="267"/>
      <c r="S1" s="267"/>
      <c r="T1" s="267"/>
      <c r="U1" s="267"/>
    </row>
    <row r="2" spans="1:44" s="144" customFormat="1" ht="19.5" customHeight="1">
      <c r="A2" s="499"/>
      <c r="B2" s="499"/>
      <c r="C2" s="267" t="s">
        <v>657</v>
      </c>
      <c r="D2" s="267"/>
      <c r="E2" s="267"/>
      <c r="F2" s="267"/>
      <c r="G2" s="267"/>
      <c r="H2" s="267"/>
      <c r="I2" s="267"/>
      <c r="J2" s="267"/>
      <c r="K2" s="267"/>
      <c r="L2" s="267"/>
      <c r="M2" s="267"/>
      <c r="N2" s="267"/>
      <c r="O2" s="267"/>
      <c r="P2" s="267"/>
      <c r="Q2" s="267"/>
      <c r="R2" s="267"/>
      <c r="S2" s="267"/>
      <c r="T2" s="267"/>
      <c r="U2" s="267"/>
    </row>
    <row r="3" spans="1:44" s="144" customFormat="1" ht="18.75" customHeight="1">
      <c r="A3" s="499"/>
      <c r="B3" s="499"/>
      <c r="C3" s="267" t="s">
        <v>2</v>
      </c>
      <c r="D3" s="267"/>
      <c r="E3" s="267"/>
      <c r="F3" s="267"/>
      <c r="G3" s="267"/>
      <c r="H3" s="267"/>
      <c r="I3" s="267"/>
      <c r="J3" s="267"/>
      <c r="K3" s="267"/>
      <c r="L3" s="267"/>
      <c r="M3" s="267" t="s">
        <v>3</v>
      </c>
      <c r="N3" s="267"/>
      <c r="O3" s="267"/>
      <c r="P3" s="267"/>
      <c r="Q3" s="267"/>
      <c r="R3" s="267"/>
      <c r="S3" s="267"/>
      <c r="T3" s="267"/>
      <c r="U3" s="267"/>
    </row>
    <row r="4" spans="1:44" ht="12.75" customHeight="1">
      <c r="A4" s="145"/>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row>
    <row r="5" spans="1:44" s="148" customFormat="1" ht="15" customHeight="1">
      <c r="A5" s="502" t="s">
        <v>658</v>
      </c>
      <c r="B5" s="502" t="s">
        <v>659</v>
      </c>
      <c r="C5" s="502" t="s">
        <v>660</v>
      </c>
      <c r="D5" s="502" t="s">
        <v>661</v>
      </c>
      <c r="E5" s="502" t="s">
        <v>662</v>
      </c>
      <c r="F5" s="502"/>
      <c r="G5" s="502" t="s">
        <v>663</v>
      </c>
      <c r="H5" s="502" t="s">
        <v>143</v>
      </c>
      <c r="I5" s="502" t="s">
        <v>664</v>
      </c>
      <c r="J5" s="502" t="s">
        <v>665</v>
      </c>
      <c r="K5" s="502" t="s">
        <v>666</v>
      </c>
      <c r="L5" s="502" t="s">
        <v>667</v>
      </c>
      <c r="M5" s="502"/>
      <c r="N5" s="502" t="s">
        <v>668</v>
      </c>
      <c r="O5" s="502" t="s">
        <v>669</v>
      </c>
      <c r="P5" s="503" t="s">
        <v>670</v>
      </c>
      <c r="Q5" s="503"/>
      <c r="R5" s="503"/>
      <c r="S5" s="502" t="s">
        <v>671</v>
      </c>
      <c r="T5" s="502"/>
      <c r="U5" s="502"/>
    </row>
    <row r="6" spans="1:44" s="148" customFormat="1" ht="31.5">
      <c r="A6" s="502"/>
      <c r="B6" s="502"/>
      <c r="C6" s="502"/>
      <c r="D6" s="502"/>
      <c r="E6" s="147" t="s">
        <v>672</v>
      </c>
      <c r="F6" s="147" t="s">
        <v>673</v>
      </c>
      <c r="G6" s="502"/>
      <c r="H6" s="502"/>
      <c r="I6" s="502"/>
      <c r="J6" s="502"/>
      <c r="K6" s="502"/>
      <c r="L6" s="149" t="s">
        <v>674</v>
      </c>
      <c r="M6" s="149" t="s">
        <v>675</v>
      </c>
      <c r="N6" s="502"/>
      <c r="O6" s="502"/>
      <c r="P6" s="149" t="s">
        <v>676</v>
      </c>
      <c r="Q6" s="149" t="s">
        <v>677</v>
      </c>
      <c r="R6" s="149" t="s">
        <v>678</v>
      </c>
      <c r="S6" s="149" t="s">
        <v>679</v>
      </c>
      <c r="T6" s="149" t="s">
        <v>680</v>
      </c>
      <c r="U6" s="149" t="s">
        <v>681</v>
      </c>
    </row>
    <row r="7" spans="1:44">
      <c r="A7" s="150"/>
      <c r="B7" s="150"/>
      <c r="C7" s="150"/>
      <c r="D7" s="150"/>
      <c r="E7" s="150"/>
      <c r="F7" s="150"/>
      <c r="G7" s="150"/>
      <c r="H7" s="151"/>
      <c r="I7" s="151"/>
      <c r="J7" s="151"/>
      <c r="K7" s="151"/>
      <c r="L7" s="151"/>
      <c r="M7" s="151"/>
      <c r="N7" s="151"/>
      <c r="O7" s="151"/>
      <c r="P7" s="151"/>
      <c r="Q7" s="151"/>
      <c r="R7" s="152" t="e">
        <f>+P7/Q7*100%</f>
        <v>#DIV/0!</v>
      </c>
      <c r="S7" s="151"/>
      <c r="T7" s="151"/>
      <c r="U7" s="152" t="e">
        <f>+T7/S7*100%</f>
        <v>#DIV/0!</v>
      </c>
    </row>
    <row r="8" spans="1:44">
      <c r="A8" s="150"/>
      <c r="B8" s="150"/>
      <c r="C8" s="150"/>
      <c r="D8" s="150"/>
      <c r="E8" s="150"/>
      <c r="F8" s="150"/>
      <c r="G8" s="150"/>
      <c r="H8" s="151"/>
      <c r="I8" s="151"/>
      <c r="J8" s="151"/>
      <c r="K8" s="151"/>
      <c r="L8" s="151"/>
      <c r="M8" s="151"/>
      <c r="N8" s="151"/>
      <c r="O8" s="151"/>
      <c r="P8" s="151"/>
      <c r="Q8" s="151"/>
      <c r="R8" s="151"/>
      <c r="S8" s="151"/>
      <c r="T8" s="151"/>
      <c r="U8" s="151"/>
    </row>
    <row r="9" spans="1:44">
      <c r="A9" s="150"/>
      <c r="B9" s="150"/>
      <c r="C9" s="150"/>
      <c r="D9" s="150"/>
      <c r="E9" s="150"/>
      <c r="F9" s="150"/>
      <c r="G9" s="150"/>
      <c r="H9" s="151"/>
      <c r="I9" s="151"/>
      <c r="J9" s="151"/>
      <c r="K9" s="151"/>
      <c r="L9" s="151"/>
      <c r="M9" s="151"/>
      <c r="N9" s="151"/>
      <c r="O9" s="151"/>
      <c r="P9" s="151"/>
      <c r="Q9" s="151"/>
      <c r="R9" s="151"/>
      <c r="S9" s="151"/>
      <c r="T9" s="151"/>
      <c r="U9" s="151"/>
    </row>
    <row r="10" spans="1:44">
      <c r="A10" s="150"/>
      <c r="B10" s="150"/>
      <c r="C10" s="150"/>
      <c r="D10" s="150"/>
      <c r="E10" s="150"/>
      <c r="F10" s="150"/>
      <c r="G10" s="150"/>
      <c r="H10" s="151"/>
      <c r="I10" s="151"/>
      <c r="J10" s="151"/>
      <c r="K10" s="151"/>
      <c r="L10" s="151"/>
      <c r="M10" s="151"/>
      <c r="N10" s="151"/>
      <c r="O10" s="151"/>
      <c r="P10" s="151"/>
      <c r="Q10" s="151"/>
      <c r="R10" s="151"/>
      <c r="S10" s="151"/>
      <c r="T10" s="151"/>
      <c r="U10" s="151"/>
    </row>
    <row r="11" spans="1:44">
      <c r="A11" s="150"/>
      <c r="B11" s="150"/>
      <c r="C11" s="150"/>
      <c r="D11" s="150"/>
      <c r="E11" s="150"/>
      <c r="F11" s="150"/>
      <c r="G11" s="150"/>
      <c r="H11" s="151"/>
      <c r="I11" s="151"/>
      <c r="J11" s="151"/>
      <c r="K11" s="151"/>
      <c r="L11" s="151"/>
      <c r="M11" s="151"/>
      <c r="N11" s="151"/>
      <c r="O11" s="151"/>
      <c r="P11" s="151"/>
      <c r="Q11" s="151"/>
      <c r="R11" s="151"/>
      <c r="S11" s="151"/>
      <c r="T11" s="151"/>
      <c r="U11" s="151"/>
    </row>
    <row r="12" spans="1:44">
      <c r="A12" s="150"/>
      <c r="B12" s="150"/>
      <c r="C12" s="150"/>
      <c r="D12" s="150"/>
      <c r="E12" s="150"/>
      <c r="F12" s="150"/>
      <c r="G12" s="150"/>
      <c r="H12" s="151"/>
      <c r="I12" s="151"/>
      <c r="J12" s="151"/>
      <c r="K12" s="151"/>
      <c r="L12" s="151"/>
      <c r="M12" s="151"/>
      <c r="N12" s="151"/>
      <c r="O12" s="151"/>
      <c r="P12" s="151"/>
      <c r="Q12" s="151"/>
      <c r="R12" s="151"/>
      <c r="S12" s="151"/>
      <c r="T12" s="151"/>
      <c r="U12" s="151"/>
    </row>
    <row r="13" spans="1:44">
      <c r="A13" s="150"/>
      <c r="B13" s="150"/>
      <c r="C13" s="150"/>
      <c r="D13" s="150"/>
      <c r="E13" s="150"/>
      <c r="F13" s="150"/>
      <c r="G13" s="150"/>
      <c r="H13" s="151"/>
      <c r="I13" s="151"/>
      <c r="J13" s="151"/>
      <c r="K13" s="151"/>
      <c r="L13" s="151"/>
      <c r="M13" s="151"/>
      <c r="N13" s="151"/>
      <c r="O13" s="151"/>
      <c r="P13" s="151"/>
      <c r="Q13" s="151"/>
      <c r="R13" s="151"/>
      <c r="S13" s="151"/>
      <c r="T13" s="151"/>
      <c r="U13" s="151"/>
    </row>
    <row r="14" spans="1:44">
      <c r="A14" s="150"/>
      <c r="B14" s="150"/>
      <c r="C14" s="150"/>
      <c r="D14" s="150"/>
      <c r="E14" s="150"/>
      <c r="F14" s="150"/>
      <c r="G14" s="150"/>
      <c r="H14" s="151"/>
      <c r="I14" s="151"/>
      <c r="J14" s="151"/>
      <c r="K14" s="151"/>
      <c r="L14" s="151"/>
      <c r="M14" s="151"/>
      <c r="N14" s="151"/>
      <c r="O14" s="151"/>
      <c r="P14" s="151"/>
      <c r="Q14" s="151"/>
      <c r="R14" s="151"/>
      <c r="S14" s="151"/>
      <c r="T14" s="151"/>
      <c r="U14" s="151"/>
    </row>
    <row r="15" spans="1:44">
      <c r="A15" s="150"/>
      <c r="B15" s="150"/>
      <c r="C15" s="150"/>
      <c r="D15" s="150"/>
      <c r="E15" s="150"/>
      <c r="F15" s="150"/>
      <c r="G15" s="150"/>
      <c r="H15" s="151"/>
      <c r="I15" s="151"/>
      <c r="J15" s="151"/>
      <c r="K15" s="151"/>
      <c r="L15" s="151"/>
      <c r="M15" s="151"/>
      <c r="N15" s="151"/>
      <c r="O15" s="151"/>
      <c r="P15" s="151"/>
      <c r="Q15" s="151"/>
      <c r="R15" s="151"/>
      <c r="S15" s="151"/>
      <c r="T15" s="151"/>
      <c r="U15" s="151"/>
    </row>
    <row r="16" spans="1:44">
      <c r="A16" s="150"/>
      <c r="B16" s="150"/>
      <c r="C16" s="150"/>
      <c r="D16" s="150"/>
      <c r="E16" s="150"/>
      <c r="F16" s="150"/>
      <c r="G16" s="150"/>
      <c r="H16" s="151"/>
      <c r="I16" s="151"/>
      <c r="J16" s="151"/>
      <c r="K16" s="151"/>
      <c r="L16" s="151"/>
      <c r="M16" s="151"/>
      <c r="N16" s="151"/>
      <c r="O16" s="151"/>
      <c r="P16" s="151"/>
      <c r="Q16" s="151"/>
      <c r="R16" s="151"/>
      <c r="S16" s="151"/>
      <c r="T16" s="151"/>
      <c r="U16" s="151"/>
    </row>
    <row r="17" spans="1:21">
      <c r="A17" s="150"/>
      <c r="B17" s="150"/>
      <c r="C17" s="150"/>
      <c r="D17" s="150"/>
      <c r="E17" s="150"/>
      <c r="F17" s="150"/>
      <c r="G17" s="150"/>
      <c r="H17" s="151"/>
      <c r="I17" s="151"/>
      <c r="J17" s="151"/>
      <c r="K17" s="151"/>
      <c r="L17" s="151"/>
      <c r="M17" s="151"/>
      <c r="N17" s="151"/>
      <c r="O17" s="151"/>
      <c r="P17" s="151"/>
      <c r="Q17" s="151"/>
      <c r="R17" s="151"/>
      <c r="S17" s="151"/>
      <c r="T17" s="151"/>
      <c r="U17" s="151"/>
    </row>
    <row r="18" spans="1:21">
      <c r="A18" s="150"/>
      <c r="B18" s="150"/>
      <c r="C18" s="150"/>
      <c r="D18" s="150"/>
      <c r="E18" s="150"/>
      <c r="F18" s="150"/>
      <c r="G18" s="150"/>
      <c r="H18" s="151"/>
      <c r="I18" s="151"/>
      <c r="J18" s="151"/>
      <c r="K18" s="151"/>
      <c r="L18" s="151"/>
      <c r="M18" s="151"/>
      <c r="N18" s="151"/>
      <c r="O18" s="151"/>
      <c r="P18" s="151"/>
      <c r="Q18" s="151"/>
      <c r="R18" s="151"/>
      <c r="S18" s="151"/>
      <c r="T18" s="151"/>
      <c r="U18" s="151"/>
    </row>
    <row r="19" spans="1:21">
      <c r="A19" s="150"/>
      <c r="B19" s="150"/>
      <c r="C19" s="150"/>
      <c r="D19" s="150"/>
      <c r="E19" s="150"/>
      <c r="F19" s="150"/>
      <c r="G19" s="150"/>
      <c r="H19" s="151"/>
      <c r="I19" s="151"/>
      <c r="J19" s="151"/>
      <c r="K19" s="151"/>
      <c r="L19" s="151"/>
      <c r="M19" s="151"/>
      <c r="N19" s="151"/>
      <c r="O19" s="151"/>
      <c r="P19" s="151"/>
      <c r="Q19" s="151"/>
      <c r="R19" s="151"/>
      <c r="S19" s="151"/>
      <c r="T19" s="151"/>
      <c r="U19" s="151"/>
    </row>
    <row r="20" spans="1:21">
      <c r="A20" s="150"/>
      <c r="B20" s="150"/>
      <c r="C20" s="150"/>
      <c r="D20" s="150"/>
      <c r="E20" s="150"/>
      <c r="F20" s="150"/>
      <c r="G20" s="150"/>
      <c r="H20" s="151"/>
      <c r="I20" s="151"/>
      <c r="J20" s="151"/>
      <c r="K20" s="151"/>
      <c r="L20" s="151"/>
      <c r="M20" s="151"/>
      <c r="N20" s="151"/>
      <c r="O20" s="151"/>
      <c r="P20" s="151"/>
      <c r="Q20" s="151"/>
      <c r="R20" s="151"/>
      <c r="S20" s="151"/>
      <c r="T20" s="151"/>
      <c r="U20" s="151"/>
    </row>
    <row r="21" spans="1:21">
      <c r="A21" s="150"/>
      <c r="B21" s="150"/>
      <c r="C21" s="150"/>
      <c r="D21" s="150"/>
      <c r="E21" s="150"/>
      <c r="F21" s="150"/>
      <c r="G21" s="150"/>
      <c r="H21" s="151"/>
      <c r="I21" s="151"/>
      <c r="J21" s="151"/>
      <c r="K21" s="151"/>
      <c r="L21" s="151"/>
      <c r="M21" s="151"/>
      <c r="N21" s="151"/>
      <c r="O21" s="151"/>
      <c r="P21" s="151"/>
      <c r="Q21" s="151"/>
      <c r="R21" s="151"/>
      <c r="S21" s="151"/>
      <c r="T21" s="151"/>
      <c r="U21" s="151"/>
    </row>
    <row r="22" spans="1:21">
      <c r="A22" s="150"/>
      <c r="B22" s="150"/>
      <c r="C22" s="150"/>
      <c r="D22" s="150"/>
      <c r="E22" s="150"/>
      <c r="F22" s="150"/>
      <c r="G22" s="150"/>
      <c r="H22" s="151"/>
      <c r="I22" s="151"/>
      <c r="J22" s="151"/>
      <c r="K22" s="151"/>
      <c r="L22" s="151"/>
      <c r="M22" s="151"/>
      <c r="N22" s="151"/>
      <c r="O22" s="151"/>
      <c r="P22" s="151"/>
      <c r="Q22" s="151"/>
      <c r="R22" s="151"/>
      <c r="S22" s="151"/>
      <c r="T22" s="151"/>
      <c r="U22" s="151"/>
    </row>
    <row r="24" spans="1:21" ht="10.5">
      <c r="A24" s="500" t="s">
        <v>682</v>
      </c>
      <c r="B24" s="500"/>
      <c r="C24" s="500"/>
      <c r="D24" s="500"/>
      <c r="E24" s="500"/>
      <c r="F24" s="500"/>
      <c r="G24" s="500"/>
      <c r="H24" s="500"/>
      <c r="I24" s="500"/>
      <c r="J24" s="500"/>
      <c r="K24" s="154"/>
      <c r="L24" s="155">
        <f>SUM(L7:L22)</f>
        <v>0</v>
      </c>
      <c r="M24" s="155">
        <f>SUM(M7:M22)</f>
        <v>0</v>
      </c>
    </row>
    <row r="25" spans="1:21" ht="10.5">
      <c r="A25" s="500"/>
      <c r="B25" s="500"/>
      <c r="C25" s="500"/>
      <c r="D25" s="500"/>
      <c r="E25" s="500"/>
      <c r="F25" s="500"/>
      <c r="G25" s="500"/>
      <c r="H25" s="500"/>
      <c r="I25" s="500"/>
      <c r="J25" s="500"/>
      <c r="K25" s="154"/>
      <c r="L25" s="501" t="e">
        <f>+L24/M24*100%</f>
        <v>#DIV/0!</v>
      </c>
      <c r="M25" s="501"/>
    </row>
  </sheetData>
  <mergeCells count="22">
    <mergeCell ref="N5:N6"/>
    <mergeCell ref="O5:O6"/>
    <mergeCell ref="P5:R5"/>
    <mergeCell ref="S5:U5"/>
    <mergeCell ref="A5:A6"/>
    <mergeCell ref="B5:B6"/>
    <mergeCell ref="E5:F5"/>
    <mergeCell ref="H5:H6"/>
    <mergeCell ref="I5:I6"/>
    <mergeCell ref="J5:J6"/>
    <mergeCell ref="A24:J25"/>
    <mergeCell ref="L25:M25"/>
    <mergeCell ref="C5:C6"/>
    <mergeCell ref="D5:D6"/>
    <mergeCell ref="G5:G6"/>
    <mergeCell ref="K5:K6"/>
    <mergeCell ref="L5:M5"/>
    <mergeCell ref="A1:B3"/>
    <mergeCell ref="C1:U1"/>
    <mergeCell ref="C2:U2"/>
    <mergeCell ref="M3:U3"/>
    <mergeCell ref="C3:L3"/>
  </mergeCells>
  <pageMargins left="0.7" right="0.7" top="0.75" bottom="0.75" header="0.3" footer="0.3"/>
  <pageSetup paperSize="9" scale="32" orientation="portrait" horizontalDpi="4294967293"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D44"/>
  <sheetViews>
    <sheetView showGridLines="0" view="pageBreakPreview" zoomScaleNormal="120" zoomScaleSheetLayoutView="100" workbookViewId="0">
      <selection activeCell="B29" sqref="B29:D29"/>
    </sheetView>
  </sheetViews>
  <sheetFormatPr defaultColWidth="9.140625" defaultRowHeight="14.1"/>
  <cols>
    <col min="1" max="1" width="2.42578125" style="41" customWidth="1"/>
    <col min="2" max="2" width="19" style="41" customWidth="1"/>
    <col min="3" max="4" width="38.7109375" style="41" customWidth="1"/>
    <col min="5" max="5" width="3.140625" style="41" customWidth="1"/>
    <col min="6" max="16384" width="9.140625" style="41"/>
  </cols>
  <sheetData>
    <row r="1" spans="2:4" s="20" customFormat="1" ht="45.6" customHeight="1">
      <c r="B1" s="526"/>
      <c r="C1" s="521" t="s">
        <v>683</v>
      </c>
      <c r="D1" s="522"/>
    </row>
    <row r="2" spans="2:4" s="20" customFormat="1" ht="19.5" customHeight="1">
      <c r="B2" s="527"/>
      <c r="C2" s="521" t="s">
        <v>684</v>
      </c>
      <c r="D2" s="522"/>
    </row>
    <row r="3" spans="2:4" s="20" customFormat="1" ht="18.75" customHeight="1">
      <c r="B3" s="528"/>
      <c r="C3" s="182" t="s">
        <v>2</v>
      </c>
      <c r="D3" s="182" t="s">
        <v>3</v>
      </c>
    </row>
    <row r="4" spans="2:4" ht="12.75" customHeight="1">
      <c r="C4" s="98"/>
      <c r="D4" s="98"/>
    </row>
    <row r="5" spans="2:4">
      <c r="B5" s="99" t="s">
        <v>685</v>
      </c>
      <c r="C5" s="99"/>
    </row>
    <row r="6" spans="2:4">
      <c r="B6" s="99" t="s">
        <v>686</v>
      </c>
      <c r="C6" s="99"/>
    </row>
    <row r="7" spans="2:4" ht="14.45" thickBot="1"/>
    <row r="8" spans="2:4" ht="31.5" customHeight="1">
      <c r="B8" s="529" t="s">
        <v>687</v>
      </c>
      <c r="C8" s="530"/>
      <c r="D8" s="531"/>
    </row>
    <row r="9" spans="2:4" ht="15.6">
      <c r="B9" s="515" t="s">
        <v>688</v>
      </c>
      <c r="C9" s="516"/>
      <c r="D9" s="517"/>
    </row>
    <row r="10" spans="2:4" ht="15.6">
      <c r="B10" s="515" t="s">
        <v>689</v>
      </c>
      <c r="C10" s="516"/>
      <c r="D10" s="517"/>
    </row>
    <row r="11" spans="2:4" ht="15.75" customHeight="1">
      <c r="B11" s="515" t="s">
        <v>690</v>
      </c>
      <c r="C11" s="516"/>
      <c r="D11" s="517"/>
    </row>
    <row r="12" spans="2:4" ht="15.75" customHeight="1">
      <c r="B12" s="518" t="s">
        <v>691</v>
      </c>
      <c r="C12" s="519"/>
      <c r="D12" s="520"/>
    </row>
    <row r="13" spans="2:4" ht="15.6">
      <c r="B13" s="515" t="s">
        <v>692</v>
      </c>
      <c r="C13" s="516"/>
      <c r="D13" s="517"/>
    </row>
    <row r="14" spans="2:4" ht="15.6">
      <c r="B14" s="515" t="s">
        <v>693</v>
      </c>
      <c r="C14" s="516"/>
      <c r="D14" s="517"/>
    </row>
    <row r="15" spans="2:4" ht="15.6">
      <c r="B15" s="515" t="s">
        <v>694</v>
      </c>
      <c r="C15" s="516"/>
      <c r="D15" s="517"/>
    </row>
    <row r="16" spans="2:4" ht="15.75" customHeight="1">
      <c r="B16" s="518" t="s">
        <v>695</v>
      </c>
      <c r="C16" s="519"/>
      <c r="D16" s="520"/>
    </row>
    <row r="17" spans="2:4" ht="15.75" customHeight="1">
      <c r="B17" s="515" t="s">
        <v>696</v>
      </c>
      <c r="C17" s="516"/>
      <c r="D17" s="517"/>
    </row>
    <row r="18" spans="2:4" ht="15.75" customHeight="1">
      <c r="B18" s="515" t="s">
        <v>697</v>
      </c>
      <c r="C18" s="516"/>
      <c r="D18" s="517"/>
    </row>
    <row r="19" spans="2:4" ht="15.75" customHeight="1">
      <c r="B19" s="515" t="s">
        <v>698</v>
      </c>
      <c r="C19" s="516"/>
      <c r="D19" s="517"/>
    </row>
    <row r="20" spans="2:4" ht="15.75" customHeight="1">
      <c r="B20" s="515" t="s">
        <v>699</v>
      </c>
      <c r="C20" s="516"/>
      <c r="D20" s="517"/>
    </row>
    <row r="21" spans="2:4" ht="15.6">
      <c r="B21" s="515" t="s">
        <v>700</v>
      </c>
      <c r="C21" s="516"/>
      <c r="D21" s="517"/>
    </row>
    <row r="22" spans="2:4" ht="15.75" customHeight="1">
      <c r="B22" s="518" t="s">
        <v>701</v>
      </c>
      <c r="C22" s="519"/>
      <c r="D22" s="520"/>
    </row>
    <row r="23" spans="2:4" ht="15.6">
      <c r="B23" s="515" t="s">
        <v>702</v>
      </c>
      <c r="C23" s="516"/>
      <c r="D23" s="517"/>
    </row>
    <row r="24" spans="2:4" ht="15.6">
      <c r="B24" s="515" t="s">
        <v>703</v>
      </c>
      <c r="C24" s="516"/>
      <c r="D24" s="517"/>
    </row>
    <row r="25" spans="2:4" ht="47.25" customHeight="1">
      <c r="B25" s="515" t="s">
        <v>704</v>
      </c>
      <c r="C25" s="516"/>
      <c r="D25" s="517"/>
    </row>
    <row r="26" spans="2:4" ht="15.75" customHeight="1">
      <c r="B26" s="515" t="s">
        <v>705</v>
      </c>
      <c r="C26" s="516"/>
      <c r="D26" s="517"/>
    </row>
    <row r="27" spans="2:4" ht="40.5" customHeight="1">
      <c r="B27" s="515" t="s">
        <v>706</v>
      </c>
      <c r="C27" s="516"/>
      <c r="D27" s="517"/>
    </row>
    <row r="28" spans="2:4" ht="15.75" customHeight="1">
      <c r="B28" s="518" t="s">
        <v>707</v>
      </c>
      <c r="C28" s="519"/>
      <c r="D28" s="520"/>
    </row>
    <row r="29" spans="2:4" ht="15.6">
      <c r="B29" s="515" t="s">
        <v>708</v>
      </c>
      <c r="C29" s="516"/>
      <c r="D29" s="517"/>
    </row>
    <row r="30" spans="2:4" ht="31.5" customHeight="1">
      <c r="B30" s="515" t="s">
        <v>709</v>
      </c>
      <c r="C30" s="516"/>
      <c r="D30" s="517"/>
    </row>
    <row r="31" spans="2:4" ht="31.5" customHeight="1">
      <c r="B31" s="518" t="s">
        <v>710</v>
      </c>
      <c r="C31" s="519"/>
      <c r="D31" s="520"/>
    </row>
    <row r="32" spans="2:4" ht="15" customHeight="1">
      <c r="B32" s="523" t="s">
        <v>711</v>
      </c>
      <c r="C32" s="524"/>
      <c r="D32" s="525"/>
    </row>
    <row r="33" spans="2:4">
      <c r="B33" s="510" t="s">
        <v>712</v>
      </c>
      <c r="C33" s="475"/>
      <c r="D33" s="511"/>
    </row>
    <row r="34" spans="2:4">
      <c r="B34" s="512" t="s">
        <v>713</v>
      </c>
      <c r="C34" s="513"/>
      <c r="D34" s="514"/>
    </row>
    <row r="35" spans="2:4">
      <c r="B35" s="512"/>
      <c r="C35" s="513"/>
      <c r="D35" s="514"/>
    </row>
    <row r="36" spans="2:4">
      <c r="B36" s="507" t="s">
        <v>714</v>
      </c>
      <c r="C36" s="508"/>
      <c r="D36" s="509"/>
    </row>
    <row r="37" spans="2:4">
      <c r="B37" s="507" t="s">
        <v>715</v>
      </c>
      <c r="C37" s="508"/>
      <c r="D37" s="509"/>
    </row>
    <row r="38" spans="2:4">
      <c r="B38" s="507" t="s">
        <v>716</v>
      </c>
      <c r="C38" s="508"/>
      <c r="D38" s="509"/>
    </row>
    <row r="39" spans="2:4">
      <c r="B39" s="510"/>
      <c r="C39" s="475"/>
      <c r="D39" s="511"/>
    </row>
    <row r="40" spans="2:4">
      <c r="B40" s="512" t="s">
        <v>717</v>
      </c>
      <c r="C40" s="513"/>
      <c r="D40" s="514"/>
    </row>
    <row r="41" spans="2:4">
      <c r="B41" s="510"/>
      <c r="C41" s="475"/>
      <c r="D41" s="511"/>
    </row>
    <row r="42" spans="2:4">
      <c r="B42" s="510" t="s">
        <v>718</v>
      </c>
      <c r="C42" s="475"/>
      <c r="D42" s="511"/>
    </row>
    <row r="43" spans="2:4">
      <c r="B43" s="510" t="s">
        <v>719</v>
      </c>
      <c r="C43" s="475"/>
      <c r="D43" s="511"/>
    </row>
    <row r="44" spans="2:4" ht="14.45" thickBot="1">
      <c r="B44" s="504"/>
      <c r="C44" s="505"/>
      <c r="D44" s="506"/>
    </row>
  </sheetData>
  <mergeCells count="39">
    <mergeCell ref="C1:D1"/>
    <mergeCell ref="C2:D2"/>
    <mergeCell ref="B32:D32"/>
    <mergeCell ref="B29:D29"/>
    <mergeCell ref="B1:B3"/>
    <mergeCell ref="B8:D8"/>
    <mergeCell ref="B9:D9"/>
    <mergeCell ref="B10:D10"/>
    <mergeCell ref="B11:D11"/>
    <mergeCell ref="B12:D12"/>
    <mergeCell ref="B13:D13"/>
    <mergeCell ref="B14:D14"/>
    <mergeCell ref="B15:D15"/>
    <mergeCell ref="B20:D20"/>
    <mergeCell ref="B33:D33"/>
    <mergeCell ref="B34:D35"/>
    <mergeCell ref="B36:D36"/>
    <mergeCell ref="B30:D30"/>
    <mergeCell ref="B31:D31"/>
    <mergeCell ref="B21:D21"/>
    <mergeCell ref="B22:D22"/>
    <mergeCell ref="B23:D23"/>
    <mergeCell ref="B16:D16"/>
    <mergeCell ref="B17:D17"/>
    <mergeCell ref="B18:D18"/>
    <mergeCell ref="B19:D19"/>
    <mergeCell ref="B24:D24"/>
    <mergeCell ref="B25:D25"/>
    <mergeCell ref="B27:D27"/>
    <mergeCell ref="B26:D26"/>
    <mergeCell ref="B28:D28"/>
    <mergeCell ref="B44:D44"/>
    <mergeCell ref="B37:D37"/>
    <mergeCell ref="B38:D38"/>
    <mergeCell ref="B39:D39"/>
    <mergeCell ref="B40:D40"/>
    <mergeCell ref="B41:D41"/>
    <mergeCell ref="B42:D42"/>
    <mergeCell ref="B43:D43"/>
  </mergeCells>
  <pageMargins left="0.7" right="0.7" top="0.75" bottom="0.75" header="0.3" footer="0.3"/>
  <pageSetup scale="8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26"/>
  <sheetViews>
    <sheetView showGridLines="0" view="pageBreakPreview" zoomScaleNormal="80" zoomScaleSheetLayoutView="100" workbookViewId="0">
      <selection activeCell="C12" sqref="C12"/>
    </sheetView>
  </sheetViews>
  <sheetFormatPr defaultColWidth="11.42578125" defaultRowHeight="14.1"/>
  <cols>
    <col min="1" max="1" width="56.42578125" style="41" customWidth="1"/>
    <col min="2" max="2" width="2.140625" style="41" customWidth="1"/>
    <col min="3" max="3" width="56.42578125" style="41" customWidth="1"/>
    <col min="4" max="4" width="2" style="41" customWidth="1"/>
    <col min="5" max="5" width="56.42578125" style="41" customWidth="1"/>
    <col min="6" max="16384" width="11.42578125" style="41"/>
  </cols>
  <sheetData>
    <row r="1" spans="1:5" s="20" customFormat="1" ht="54" customHeight="1" thickBot="1">
      <c r="A1" s="532"/>
      <c r="B1" s="533"/>
      <c r="C1" s="538" t="s">
        <v>720</v>
      </c>
      <c r="D1" s="539"/>
      <c r="E1" s="539"/>
    </row>
    <row r="2" spans="1:5" s="20" customFormat="1" ht="19.5" customHeight="1">
      <c r="A2" s="534"/>
      <c r="B2" s="535"/>
      <c r="C2" s="542" t="s">
        <v>721</v>
      </c>
      <c r="D2" s="543"/>
      <c r="E2" s="544"/>
    </row>
    <row r="3" spans="1:5" s="20" customFormat="1" ht="18.75" customHeight="1" thickBot="1">
      <c r="A3" s="536"/>
      <c r="B3" s="537"/>
      <c r="C3" s="304" t="s">
        <v>2</v>
      </c>
      <c r="D3" s="305"/>
      <c r="E3" s="183" t="s">
        <v>3</v>
      </c>
    </row>
    <row r="4" spans="1:5" ht="6" customHeight="1">
      <c r="A4" s="156"/>
      <c r="B4" s="156"/>
      <c r="C4" s="156"/>
      <c r="D4" s="156"/>
      <c r="E4" s="156"/>
    </row>
    <row r="5" spans="1:5" ht="27" customHeight="1">
      <c r="A5" s="157" t="s">
        <v>722</v>
      </c>
      <c r="B5" s="158"/>
      <c r="C5" s="157" t="s">
        <v>723</v>
      </c>
      <c r="D5" s="158"/>
      <c r="E5" s="157" t="s">
        <v>724</v>
      </c>
    </row>
    <row r="6" spans="1:5" ht="5.25" customHeight="1" thickBot="1"/>
    <row r="7" spans="1:5" ht="18">
      <c r="A7" s="159" t="s">
        <v>725</v>
      </c>
      <c r="B7" s="158"/>
      <c r="C7" s="159" t="s">
        <v>725</v>
      </c>
      <c r="D7" s="158"/>
      <c r="E7" s="159" t="s">
        <v>726</v>
      </c>
    </row>
    <row r="8" spans="1:5" ht="3.75" customHeight="1">
      <c r="A8" s="160"/>
      <c r="C8" s="160"/>
      <c r="E8" s="160"/>
    </row>
    <row r="9" spans="1:5" ht="48" customHeight="1">
      <c r="A9" s="186" t="s">
        <v>727</v>
      </c>
      <c r="B9" s="141"/>
      <c r="C9" s="186" t="s">
        <v>728</v>
      </c>
      <c r="D9" s="141"/>
      <c r="E9" s="186" t="s">
        <v>729</v>
      </c>
    </row>
    <row r="10" spans="1:5" ht="214.5" customHeight="1">
      <c r="A10" s="161" t="s">
        <v>730</v>
      </c>
      <c r="C10" s="161" t="s">
        <v>731</v>
      </c>
      <c r="D10" s="162"/>
      <c r="E10" s="163" t="s">
        <v>732</v>
      </c>
    </row>
    <row r="11" spans="1:5" ht="39.6" customHeight="1" thickBot="1">
      <c r="A11" s="164" t="s">
        <v>733</v>
      </c>
      <c r="C11" s="161" t="s">
        <v>734</v>
      </c>
      <c r="D11" s="162"/>
      <c r="E11" s="165" t="s">
        <v>735</v>
      </c>
    </row>
    <row r="12" spans="1:5">
      <c r="A12" s="540" t="s">
        <v>736</v>
      </c>
      <c r="B12" s="548"/>
      <c r="C12" s="161" t="s">
        <v>737</v>
      </c>
      <c r="D12" s="541"/>
      <c r="E12" s="541"/>
    </row>
    <row r="13" spans="1:5" ht="32.1" customHeight="1">
      <c r="A13" s="540"/>
      <c r="B13" s="548"/>
      <c r="C13" s="161" t="s">
        <v>738</v>
      </c>
      <c r="D13" s="541"/>
      <c r="E13" s="541"/>
    </row>
    <row r="14" spans="1:5" ht="17.45" customHeight="1">
      <c r="A14" s="161" t="s">
        <v>739</v>
      </c>
      <c r="C14" s="161" t="s">
        <v>740</v>
      </c>
      <c r="D14" s="162"/>
      <c r="E14" s="162"/>
    </row>
    <row r="15" spans="1:5" ht="60.6" customHeight="1">
      <c r="A15" s="163" t="s">
        <v>741</v>
      </c>
      <c r="C15" s="163" t="s">
        <v>742</v>
      </c>
      <c r="D15" s="162"/>
      <c r="E15" s="166"/>
    </row>
    <row r="16" spans="1:5" ht="33" customHeight="1" thickBot="1">
      <c r="A16" s="165"/>
      <c r="C16" s="165" t="s">
        <v>743</v>
      </c>
      <c r="D16" s="162"/>
      <c r="E16" s="162"/>
    </row>
    <row r="17" spans="1:5" ht="9.75" customHeight="1" thickBot="1">
      <c r="A17" s="162"/>
      <c r="C17" s="162"/>
      <c r="D17" s="162"/>
      <c r="E17" s="162"/>
    </row>
    <row r="18" spans="1:5" ht="18.600000000000001" thickBot="1">
      <c r="A18" s="167" t="s">
        <v>744</v>
      </c>
      <c r="B18" s="158"/>
      <c r="C18" s="167" t="s">
        <v>744</v>
      </c>
      <c r="D18" s="162"/>
      <c r="E18" s="162"/>
    </row>
    <row r="19" spans="1:5" ht="14.45" thickBot="1">
      <c r="A19" s="162"/>
      <c r="C19" s="162"/>
      <c r="D19" s="162"/>
      <c r="E19" s="162"/>
    </row>
    <row r="20" spans="1:5" ht="37.5" customHeight="1">
      <c r="A20" s="168" t="s">
        <v>745</v>
      </c>
      <c r="C20" s="169" t="s">
        <v>746</v>
      </c>
      <c r="D20" s="162"/>
      <c r="E20" s="162"/>
    </row>
    <row r="21" spans="1:5" ht="27" customHeight="1" thickBot="1">
      <c r="A21" s="161" t="s">
        <v>747</v>
      </c>
      <c r="C21" s="165" t="s">
        <v>748</v>
      </c>
      <c r="D21" s="162"/>
      <c r="E21" s="162"/>
    </row>
    <row r="22" spans="1:5" ht="28.5" customHeight="1">
      <c r="A22" s="163" t="s">
        <v>749</v>
      </c>
      <c r="C22" s="162"/>
      <c r="D22" s="162"/>
      <c r="E22" s="162"/>
    </row>
    <row r="23" spans="1:5" ht="28.5" customHeight="1">
      <c r="A23" s="163" t="s">
        <v>750</v>
      </c>
      <c r="C23" s="162"/>
      <c r="D23" s="162"/>
      <c r="E23" s="162"/>
    </row>
    <row r="24" spans="1:5" ht="28.5" customHeight="1">
      <c r="A24" s="163" t="s">
        <v>751</v>
      </c>
      <c r="C24" s="162"/>
    </row>
    <row r="25" spans="1:5" ht="33" customHeight="1" thickBot="1">
      <c r="A25" s="165" t="s">
        <v>752</v>
      </c>
      <c r="C25" s="162"/>
    </row>
    <row r="26" spans="1:5">
      <c r="A26" s="141"/>
    </row>
  </sheetData>
  <mergeCells count="8">
    <mergeCell ref="A1:B3"/>
    <mergeCell ref="C1:E1"/>
    <mergeCell ref="C3:D3"/>
    <mergeCell ref="A12:A13"/>
    <mergeCell ref="B12:B13"/>
    <mergeCell ref="D12:D13"/>
    <mergeCell ref="E12:E13"/>
    <mergeCell ref="C2:E2"/>
  </mergeCells>
  <pageMargins left="0.70866141732283472" right="0.70866141732283472" top="0.74803149606299213" bottom="0.74803149606299213" header="0.31496062992125984" footer="0.31496062992125984"/>
  <pageSetup scale="60" orientation="landscape" horizontalDpi="300" verticalDpi="3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088B6-B7B5-4D95-819C-AAA05092EB5D}">
  <dimension ref="B2:E9"/>
  <sheetViews>
    <sheetView showGridLines="0" view="pageBreakPreview" zoomScale="115" zoomScaleNormal="100" zoomScaleSheetLayoutView="115" workbookViewId="0">
      <selection activeCell="D5" sqref="D5"/>
    </sheetView>
  </sheetViews>
  <sheetFormatPr defaultColWidth="11.42578125" defaultRowHeight="14.45"/>
  <cols>
    <col min="1" max="1" width="3.28515625" customWidth="1"/>
    <col min="4" max="4" width="25.42578125" customWidth="1"/>
    <col min="5" max="5" width="31.140625" customWidth="1"/>
    <col min="6" max="6" width="3.140625" customWidth="1"/>
  </cols>
  <sheetData>
    <row r="2" spans="2:5" ht="1.5" customHeight="1"/>
    <row r="3" spans="2:5" ht="42" customHeight="1">
      <c r="B3" s="545" t="s">
        <v>753</v>
      </c>
      <c r="C3" s="546"/>
      <c r="D3" s="546"/>
      <c r="E3" s="547"/>
    </row>
    <row r="4" spans="2:5">
      <c r="B4" s="187" t="s">
        <v>754</v>
      </c>
      <c r="C4" s="187" t="s">
        <v>147</v>
      </c>
      <c r="D4" s="187" t="s">
        <v>8</v>
      </c>
      <c r="E4" s="187" t="s">
        <v>755</v>
      </c>
    </row>
    <row r="5" spans="2:5" ht="48.6" customHeight="1">
      <c r="B5" s="3">
        <v>0</v>
      </c>
      <c r="C5" s="190">
        <v>45387</v>
      </c>
      <c r="D5" s="188" t="s">
        <v>756</v>
      </c>
      <c r="E5" s="189" t="s">
        <v>757</v>
      </c>
    </row>
    <row r="6" spans="2:5">
      <c r="B6" s="1"/>
      <c r="C6" s="1"/>
      <c r="D6" s="1"/>
      <c r="E6" s="1"/>
    </row>
    <row r="7" spans="2:5">
      <c r="B7" s="1"/>
      <c r="C7" s="1"/>
      <c r="D7" s="1"/>
      <c r="E7" s="1"/>
    </row>
    <row r="8" spans="2:5">
      <c r="B8" s="1"/>
      <c r="C8" s="1"/>
      <c r="D8" s="1"/>
      <c r="E8" s="1"/>
    </row>
    <row r="9" spans="2:5">
      <c r="B9" s="1"/>
      <c r="C9" s="1"/>
      <c r="D9" s="1"/>
      <c r="E9" s="1"/>
    </row>
  </sheetData>
  <mergeCells count="1">
    <mergeCell ref="B3:E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sheetPr>
  <dimension ref="A1:O66"/>
  <sheetViews>
    <sheetView showGridLines="0" view="pageBreakPreview" zoomScaleNormal="100" zoomScaleSheetLayoutView="100" workbookViewId="0">
      <selection activeCell="C3" sqref="C3:J3"/>
    </sheetView>
  </sheetViews>
  <sheetFormatPr defaultColWidth="11.42578125" defaultRowHeight="14.1"/>
  <cols>
    <col min="1" max="1" width="2.140625" style="41" customWidth="1"/>
    <col min="2" max="2" width="25.85546875" style="41" customWidth="1"/>
    <col min="3" max="4" width="18.5703125" style="41" customWidth="1"/>
    <col min="5" max="5" width="18.42578125" style="41" customWidth="1"/>
    <col min="6" max="6" width="11.42578125" style="41"/>
    <col min="7" max="7" width="8.85546875" style="41" customWidth="1"/>
    <col min="8" max="8" width="9" style="42" customWidth="1"/>
    <col min="9" max="9" width="5.28515625" style="42" customWidth="1"/>
    <col min="10" max="10" width="11.42578125" style="42"/>
    <col min="11" max="11" width="25.42578125" style="42" customWidth="1"/>
    <col min="12" max="12" width="14.28515625" style="43" customWidth="1"/>
    <col min="13" max="15" width="11.42578125" style="42"/>
    <col min="16" max="16384" width="11.42578125" style="41"/>
  </cols>
  <sheetData>
    <row r="1" spans="1:15" ht="14.45" thickBot="1"/>
    <row r="2" spans="1:15" s="20" customFormat="1" ht="40.5" customHeight="1">
      <c r="A2" s="177"/>
      <c r="B2" s="272"/>
      <c r="C2" s="263" t="s">
        <v>126</v>
      </c>
      <c r="D2" s="264"/>
      <c r="E2" s="264"/>
      <c r="F2" s="264"/>
      <c r="G2" s="264"/>
      <c r="H2" s="264"/>
      <c r="I2" s="264"/>
      <c r="J2" s="265"/>
    </row>
    <row r="3" spans="1:15" s="20" customFormat="1" ht="19.5" customHeight="1">
      <c r="A3" s="177"/>
      <c r="B3" s="273"/>
      <c r="C3" s="266" t="s">
        <v>127</v>
      </c>
      <c r="D3" s="267"/>
      <c r="E3" s="267"/>
      <c r="F3" s="267"/>
      <c r="G3" s="267"/>
      <c r="H3" s="267"/>
      <c r="I3" s="267"/>
      <c r="J3" s="268"/>
    </row>
    <row r="4" spans="1:15" s="20" customFormat="1" ht="18.75" customHeight="1" thickBot="1">
      <c r="A4" s="177"/>
      <c r="B4" s="274"/>
      <c r="C4" s="269" t="s">
        <v>2</v>
      </c>
      <c r="D4" s="270"/>
      <c r="E4" s="270"/>
      <c r="F4" s="270" t="s">
        <v>3</v>
      </c>
      <c r="G4" s="270"/>
      <c r="H4" s="270"/>
      <c r="I4" s="270"/>
      <c r="J4" s="271"/>
    </row>
    <row r="5" spans="1:15" ht="7.5" customHeight="1" thickBot="1">
      <c r="K5" s="43"/>
      <c r="L5" s="43" t="s">
        <v>128</v>
      </c>
      <c r="M5" s="44"/>
      <c r="N5" s="44"/>
      <c r="O5" s="44"/>
    </row>
    <row r="6" spans="1:15">
      <c r="B6" s="275" t="s">
        <v>129</v>
      </c>
      <c r="C6" s="276"/>
      <c r="D6" s="277"/>
      <c r="K6" s="43"/>
      <c r="L6" s="45">
        <f t="shared" ref="L6:L14" si="0">AVERAGE($C$8:$C$17)</f>
        <v>5</v>
      </c>
      <c r="M6" s="44"/>
      <c r="N6" s="44"/>
      <c r="O6" s="44"/>
    </row>
    <row r="7" spans="1:15" ht="34.5" customHeight="1" thickBot="1">
      <c r="B7" s="46" t="s">
        <v>130</v>
      </c>
      <c r="C7" s="47" t="s">
        <v>131</v>
      </c>
      <c r="D7" s="48" t="s">
        <v>132</v>
      </c>
      <c r="K7" s="43"/>
      <c r="L7" s="45">
        <f t="shared" si="0"/>
        <v>5</v>
      </c>
      <c r="M7" s="44"/>
      <c r="N7" s="44"/>
      <c r="O7" s="44"/>
    </row>
    <row r="8" spans="1:15" ht="30.75" customHeight="1">
      <c r="B8" s="49" t="s">
        <v>23</v>
      </c>
      <c r="C8" s="50">
        <f>'1. DIAGNÓSTICO ATEN Y DESP'!D28</f>
        <v>5</v>
      </c>
      <c r="D8" s="51">
        <v>5</v>
      </c>
      <c r="K8" s="43"/>
      <c r="L8" s="45">
        <f t="shared" si="0"/>
        <v>5</v>
      </c>
      <c r="M8" s="44"/>
      <c r="N8" s="44"/>
      <c r="O8" s="44"/>
    </row>
    <row r="9" spans="1:15" ht="30.75" customHeight="1">
      <c r="B9" s="52" t="s">
        <v>38</v>
      </c>
      <c r="C9" s="53">
        <f>'1. DIAGNÓSTICO ATEN Y DESP'!D44</f>
        <v>5</v>
      </c>
      <c r="D9" s="54">
        <v>5</v>
      </c>
      <c r="K9" s="43"/>
      <c r="L9" s="45">
        <f>AVERAGE($C$8:$C$17)</f>
        <v>5</v>
      </c>
      <c r="M9" s="44"/>
      <c r="N9" s="44"/>
      <c r="O9" s="44"/>
    </row>
    <row r="10" spans="1:15" ht="30.75" customHeight="1">
      <c r="B10" s="52" t="s">
        <v>55</v>
      </c>
      <c r="C10" s="53">
        <f>'1. DIAGNÓSTICO ATEN Y DESP'!D56</f>
        <v>5</v>
      </c>
      <c r="D10" s="54">
        <v>5</v>
      </c>
      <c r="K10" s="43"/>
      <c r="L10" s="45">
        <f t="shared" si="0"/>
        <v>5</v>
      </c>
      <c r="M10" s="44"/>
      <c r="N10" s="44"/>
      <c r="O10" s="44"/>
    </row>
    <row r="11" spans="1:15" ht="30.75" customHeight="1">
      <c r="B11" s="52" t="s">
        <v>66</v>
      </c>
      <c r="C11" s="53">
        <f>'1. DIAGNÓSTICO ATEN Y DESP'!D68</f>
        <v>5</v>
      </c>
      <c r="D11" s="54">
        <v>5</v>
      </c>
      <c r="K11" s="43"/>
      <c r="L11" s="45">
        <f t="shared" si="0"/>
        <v>5</v>
      </c>
      <c r="M11" s="44"/>
      <c r="N11" s="44"/>
      <c r="O11" s="44"/>
    </row>
    <row r="12" spans="1:15" ht="30.75" customHeight="1">
      <c r="B12" s="52" t="s">
        <v>78</v>
      </c>
      <c r="C12" s="53">
        <f>'1. DIAGNÓSTICO ATEN Y DESP'!D80</f>
        <v>5</v>
      </c>
      <c r="D12" s="54">
        <v>5</v>
      </c>
      <c r="K12" s="43"/>
      <c r="L12" s="45">
        <f t="shared" si="0"/>
        <v>5</v>
      </c>
      <c r="M12" s="44"/>
      <c r="N12" s="44"/>
      <c r="O12" s="44"/>
    </row>
    <row r="13" spans="1:15" ht="30.75" customHeight="1">
      <c r="B13" s="52" t="s">
        <v>92</v>
      </c>
      <c r="C13" s="53">
        <f>'1. DIAGNÓSTICO ATEN Y DESP'!D93</f>
        <v>5</v>
      </c>
      <c r="D13" s="54">
        <v>5</v>
      </c>
      <c r="K13" s="43"/>
      <c r="L13" s="45">
        <f t="shared" si="0"/>
        <v>5</v>
      </c>
      <c r="M13" s="44"/>
      <c r="N13" s="44"/>
      <c r="O13" s="44"/>
    </row>
    <row r="14" spans="1:15" ht="30.75" customHeight="1">
      <c r="B14" s="55" t="s">
        <v>105</v>
      </c>
      <c r="C14" s="56">
        <f>'1. DIAGNÓSTICO ATEN Y DESP'!D98</f>
        <v>5</v>
      </c>
      <c r="D14" s="57">
        <v>5</v>
      </c>
      <c r="K14" s="43"/>
      <c r="L14" s="45">
        <f t="shared" si="0"/>
        <v>5</v>
      </c>
    </row>
    <row r="15" spans="1:15" ht="42" customHeight="1">
      <c r="B15" s="58" t="s">
        <v>133</v>
      </c>
      <c r="C15" s="56">
        <f>'1. DIAGNÓSTICO ATEN Y DESP'!D103</f>
        <v>5</v>
      </c>
      <c r="D15" s="57">
        <v>5</v>
      </c>
      <c r="K15" s="43"/>
      <c r="L15" s="45">
        <v>5</v>
      </c>
    </row>
    <row r="16" spans="1:15" ht="30.75" customHeight="1">
      <c r="B16" s="55" t="s">
        <v>113</v>
      </c>
      <c r="C16" s="56">
        <f>'1. DIAGNÓSTICO ATEN Y DESP'!D108</f>
        <v>5</v>
      </c>
      <c r="D16" s="57">
        <v>5</v>
      </c>
      <c r="K16" s="43"/>
      <c r="L16" s="45">
        <f>AVERAGE($C$8:$C$17)</f>
        <v>5</v>
      </c>
    </row>
    <row r="17" spans="2:12" ht="41.25" customHeight="1" thickBot="1">
      <c r="B17" s="55" t="s">
        <v>118</v>
      </c>
      <c r="C17" s="56">
        <f>'1. DIAGNÓSTICO ATEN Y DESP'!D116</f>
        <v>5</v>
      </c>
      <c r="D17" s="74">
        <v>5</v>
      </c>
      <c r="K17" s="43"/>
      <c r="L17" s="45"/>
    </row>
    <row r="18" spans="2:12" ht="12.75" customHeight="1" thickBot="1">
      <c r="B18" s="59" t="s">
        <v>134</v>
      </c>
      <c r="C18" s="60">
        <f>AVERAGE(C8:C17)</f>
        <v>5</v>
      </c>
      <c r="D18" s="21"/>
    </row>
    <row r="20" spans="2:12" ht="166.5" customHeight="1"/>
    <row r="35" spans="1:12" ht="3" customHeight="1" thickBot="1"/>
    <row r="36" spans="1:12" s="41" customFormat="1" ht="18.600000000000001" thickBot="1">
      <c r="A36" s="61"/>
      <c r="B36" s="278" t="s">
        <v>135</v>
      </c>
      <c r="C36" s="279"/>
      <c r="D36" s="279"/>
      <c r="E36" s="279"/>
      <c r="F36" s="279"/>
      <c r="G36" s="279"/>
      <c r="H36" s="279"/>
      <c r="I36" s="279"/>
      <c r="J36" s="280"/>
      <c r="L36" s="62"/>
    </row>
    <row r="37" spans="1:12" ht="4.5" customHeight="1"/>
    <row r="38" spans="1:12" ht="20.25" customHeight="1">
      <c r="B38" s="281" t="s">
        <v>136</v>
      </c>
      <c r="C38" s="281"/>
      <c r="D38" s="281"/>
      <c r="E38" s="281"/>
      <c r="F38" s="63">
        <f>C18</f>
        <v>5</v>
      </c>
      <c r="G38" s="281" t="s">
        <v>137</v>
      </c>
      <c r="H38" s="64" t="s">
        <v>138</v>
      </c>
      <c r="I38" s="282" t="s">
        <v>139</v>
      </c>
      <c r="J38" s="283"/>
    </row>
    <row r="39" spans="1:12" ht="13.5" customHeight="1">
      <c r="B39" s="281" t="s">
        <v>140</v>
      </c>
      <c r="C39" s="281"/>
      <c r="D39" s="281"/>
      <c r="E39" s="281"/>
      <c r="F39" s="65">
        <v>5</v>
      </c>
      <c r="G39" s="281"/>
      <c r="H39" s="66">
        <v>1</v>
      </c>
      <c r="I39" s="284">
        <f>(F38/F39)*1</f>
        <v>1</v>
      </c>
      <c r="J39" s="284"/>
    </row>
    <row r="40" spans="1:12" ht="9.75" customHeight="1">
      <c r="B40" s="281"/>
      <c r="C40" s="281"/>
      <c r="D40" s="281"/>
      <c r="E40" s="281"/>
    </row>
    <row r="42" spans="1:12">
      <c r="E42" s="254" t="s">
        <v>141</v>
      </c>
      <c r="F42" s="254"/>
      <c r="G42" s="254"/>
      <c r="H42" s="254"/>
      <c r="I42" s="254"/>
      <c r="J42" s="254"/>
    </row>
    <row r="43" spans="1:12">
      <c r="B43" s="43" t="s">
        <v>142</v>
      </c>
      <c r="C43" s="43"/>
      <c r="D43" s="45">
        <f>F38</f>
        <v>5</v>
      </c>
      <c r="E43" s="255"/>
      <c r="F43" s="255"/>
      <c r="G43" s="255"/>
      <c r="H43" s="255"/>
      <c r="I43" s="255"/>
      <c r="J43" s="255"/>
    </row>
    <row r="44" spans="1:12">
      <c r="B44" s="43" t="s">
        <v>143</v>
      </c>
      <c r="C44" s="43"/>
      <c r="D44" s="43">
        <f>F39</f>
        <v>5</v>
      </c>
      <c r="E44" s="255"/>
      <c r="F44" s="255"/>
      <c r="G44" s="255"/>
      <c r="H44" s="255"/>
      <c r="I44" s="255"/>
      <c r="J44" s="255"/>
    </row>
    <row r="45" spans="1:12">
      <c r="E45" s="255"/>
      <c r="F45" s="255"/>
      <c r="G45" s="255"/>
      <c r="H45" s="255"/>
      <c r="I45" s="255"/>
      <c r="J45" s="255"/>
    </row>
    <row r="46" spans="1:12">
      <c r="E46" s="255"/>
      <c r="F46" s="255"/>
      <c r="G46" s="255"/>
      <c r="H46" s="255"/>
      <c r="I46" s="255"/>
      <c r="J46" s="255"/>
    </row>
    <row r="47" spans="1:12">
      <c r="E47" s="255"/>
      <c r="F47" s="255"/>
      <c r="G47" s="255"/>
      <c r="H47" s="255"/>
      <c r="I47" s="255"/>
      <c r="J47" s="255"/>
    </row>
    <row r="48" spans="1:12">
      <c r="E48" s="255"/>
      <c r="F48" s="255"/>
      <c r="G48" s="255"/>
      <c r="H48" s="255"/>
      <c r="I48" s="255"/>
      <c r="J48" s="255"/>
    </row>
    <row r="49" spans="2:10" ht="15.75" customHeight="1">
      <c r="E49" s="255"/>
      <c r="F49" s="255"/>
      <c r="G49" s="255"/>
      <c r="H49" s="255"/>
      <c r="I49" s="255"/>
      <c r="J49" s="255"/>
    </row>
    <row r="50" spans="2:10">
      <c r="E50" s="255"/>
      <c r="F50" s="255"/>
      <c r="G50" s="255"/>
      <c r="H50" s="255"/>
      <c r="I50" s="255"/>
      <c r="J50" s="255"/>
    </row>
    <row r="51" spans="2:10">
      <c r="E51" s="255"/>
      <c r="F51" s="255"/>
      <c r="G51" s="255"/>
      <c r="H51" s="255"/>
      <c r="I51" s="255"/>
      <c r="J51" s="255"/>
    </row>
    <row r="52" spans="2:10">
      <c r="E52" s="255"/>
      <c r="F52" s="255"/>
      <c r="G52" s="255"/>
      <c r="H52" s="255"/>
      <c r="I52" s="255"/>
      <c r="J52" s="255"/>
    </row>
    <row r="53" spans="2:10">
      <c r="E53" s="255"/>
      <c r="F53" s="255"/>
      <c r="G53" s="255"/>
      <c r="H53" s="255"/>
      <c r="I53" s="255"/>
      <c r="J53" s="255"/>
    </row>
    <row r="54" spans="2:10">
      <c r="E54" s="255"/>
      <c r="F54" s="255"/>
      <c r="G54" s="255"/>
      <c r="H54" s="255"/>
      <c r="I54" s="255"/>
      <c r="J54" s="255"/>
    </row>
    <row r="55" spans="2:10">
      <c r="E55" s="255"/>
      <c r="F55" s="255"/>
      <c r="G55" s="255"/>
      <c r="H55" s="255"/>
      <c r="I55" s="255"/>
      <c r="J55" s="255"/>
    </row>
    <row r="56" spans="2:10">
      <c r="E56" s="255"/>
      <c r="F56" s="255"/>
      <c r="G56" s="255"/>
      <c r="H56" s="255"/>
      <c r="I56" s="255"/>
      <c r="J56" s="255"/>
    </row>
    <row r="57" spans="2:10" ht="5.25" customHeight="1" thickBot="1"/>
    <row r="58" spans="2:10" ht="21.75" customHeight="1">
      <c r="B58" s="256" t="s">
        <v>144</v>
      </c>
      <c r="C58" s="257"/>
      <c r="D58" s="257"/>
      <c r="E58" s="257"/>
      <c r="F58" s="257"/>
      <c r="G58" s="257"/>
      <c r="H58" s="257"/>
      <c r="I58" s="257"/>
      <c r="J58" s="258"/>
    </row>
    <row r="59" spans="2:10" ht="37.5" customHeight="1">
      <c r="B59" s="259" t="s">
        <v>145</v>
      </c>
      <c r="C59" s="260"/>
      <c r="D59" s="68" t="s">
        <v>146</v>
      </c>
      <c r="E59" s="67" t="s">
        <v>147</v>
      </c>
      <c r="F59" s="260" t="s">
        <v>8</v>
      </c>
      <c r="G59" s="260"/>
      <c r="H59" s="261" t="s">
        <v>148</v>
      </c>
      <c r="I59" s="262"/>
      <c r="J59" s="69" t="s">
        <v>149</v>
      </c>
    </row>
    <row r="60" spans="2:10" ht="30" customHeight="1">
      <c r="B60" s="250"/>
      <c r="C60" s="251"/>
      <c r="D60" s="70"/>
      <c r="E60" s="70"/>
      <c r="F60" s="252"/>
      <c r="G60" s="253"/>
      <c r="H60" s="252"/>
      <c r="I60" s="253"/>
      <c r="J60" s="71"/>
    </row>
    <row r="61" spans="2:10" ht="30" customHeight="1">
      <c r="B61" s="250"/>
      <c r="C61" s="251"/>
      <c r="D61" s="70"/>
      <c r="E61" s="70"/>
      <c r="F61" s="252"/>
      <c r="G61" s="253"/>
      <c r="H61" s="252"/>
      <c r="I61" s="253"/>
      <c r="J61" s="71"/>
    </row>
    <row r="62" spans="2:10" ht="30" customHeight="1">
      <c r="B62" s="250"/>
      <c r="C62" s="251"/>
      <c r="D62" s="70"/>
      <c r="E62" s="70"/>
      <c r="F62" s="252"/>
      <c r="G62" s="253"/>
      <c r="H62" s="252"/>
      <c r="I62" s="253"/>
      <c r="J62" s="71"/>
    </row>
    <row r="63" spans="2:10" ht="30" customHeight="1">
      <c r="B63" s="250"/>
      <c r="C63" s="251"/>
      <c r="D63" s="70"/>
      <c r="E63" s="70"/>
      <c r="F63" s="252"/>
      <c r="G63" s="253"/>
      <c r="H63" s="252"/>
      <c r="I63" s="253"/>
      <c r="J63" s="71"/>
    </row>
    <row r="64" spans="2:10" ht="30" customHeight="1">
      <c r="B64" s="250"/>
      <c r="C64" s="251"/>
      <c r="D64" s="70"/>
      <c r="E64" s="70"/>
      <c r="F64" s="252"/>
      <c r="G64" s="253"/>
      <c r="H64" s="252"/>
      <c r="I64" s="253"/>
      <c r="J64" s="71"/>
    </row>
    <row r="65" spans="2:10" ht="30" customHeight="1">
      <c r="B65" s="250"/>
      <c r="C65" s="251"/>
      <c r="D65" s="70"/>
      <c r="E65" s="70"/>
      <c r="F65" s="252"/>
      <c r="G65" s="253"/>
      <c r="H65" s="252"/>
      <c r="I65" s="253"/>
      <c r="J65" s="71"/>
    </row>
    <row r="66" spans="2:10" ht="30" customHeight="1" thickBot="1">
      <c r="B66" s="246"/>
      <c r="C66" s="247"/>
      <c r="D66" s="72"/>
      <c r="E66" s="72"/>
      <c r="F66" s="248"/>
      <c r="G66" s="249"/>
      <c r="H66" s="248"/>
      <c r="I66" s="249"/>
      <c r="J66" s="73"/>
    </row>
  </sheetData>
  <mergeCells count="39">
    <mergeCell ref="B6:D6"/>
    <mergeCell ref="B36:J36"/>
    <mergeCell ref="B38:E38"/>
    <mergeCell ref="G38:G39"/>
    <mergeCell ref="I38:J38"/>
    <mergeCell ref="B39:E40"/>
    <mergeCell ref="I39:J39"/>
    <mergeCell ref="C2:J2"/>
    <mergeCell ref="C3:J3"/>
    <mergeCell ref="C4:E4"/>
    <mergeCell ref="F4:J4"/>
    <mergeCell ref="B2:B4"/>
    <mergeCell ref="E42:J42"/>
    <mergeCell ref="E43:J56"/>
    <mergeCell ref="B58:J58"/>
    <mergeCell ref="B59:C59"/>
    <mergeCell ref="F59:G59"/>
    <mergeCell ref="H59:I59"/>
    <mergeCell ref="B60:C60"/>
    <mergeCell ref="F60:G60"/>
    <mergeCell ref="H60:I60"/>
    <mergeCell ref="B61:C61"/>
    <mergeCell ref="F61:G61"/>
    <mergeCell ref="H61:I61"/>
    <mergeCell ref="B62:C62"/>
    <mergeCell ref="F62:G62"/>
    <mergeCell ref="H62:I62"/>
    <mergeCell ref="B63:C63"/>
    <mergeCell ref="F63:G63"/>
    <mergeCell ref="H63:I63"/>
    <mergeCell ref="B66:C66"/>
    <mergeCell ref="F66:G66"/>
    <mergeCell ref="H66:I66"/>
    <mergeCell ref="B64:C64"/>
    <mergeCell ref="F64:G64"/>
    <mergeCell ref="H64:I64"/>
    <mergeCell ref="B65:C65"/>
    <mergeCell ref="F65:G65"/>
    <mergeCell ref="H65:I65"/>
  </mergeCells>
  <pageMargins left="0.70866141732283472" right="0.70866141732283472" top="0.74803149606299213" bottom="0.74803149606299213" header="0.31496062992125984" footer="0.31496062992125984"/>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7"/>
  <sheetViews>
    <sheetView view="pageBreakPreview" topLeftCell="B1" zoomScaleNormal="70" zoomScaleSheetLayoutView="100" workbookViewId="0">
      <selection activeCell="F3" sqref="F3:H3"/>
    </sheetView>
  </sheetViews>
  <sheetFormatPr defaultColWidth="11.42578125" defaultRowHeight="14.1"/>
  <cols>
    <col min="1" max="1" width="3.28515625" style="42" hidden="1" customWidth="1"/>
    <col min="2" max="2" width="6" style="42" customWidth="1"/>
    <col min="3" max="3" width="36.7109375" style="42" customWidth="1"/>
    <col min="4" max="4" width="24.28515625" style="42" customWidth="1"/>
    <col min="5" max="5" width="31.7109375" style="42" bestFit="1" customWidth="1"/>
    <col min="6" max="6" width="24.42578125" style="42" customWidth="1"/>
    <col min="7" max="7" width="17.28515625" style="42" customWidth="1"/>
    <col min="8" max="8" width="34.7109375" style="42" customWidth="1"/>
    <col min="9" max="16384" width="11.42578125" style="42"/>
  </cols>
  <sheetData>
    <row r="1" spans="1:8" s="20" customFormat="1" ht="44.45" customHeight="1">
      <c r="A1" s="285"/>
      <c r="B1" s="298"/>
      <c r="C1" s="299"/>
      <c r="D1" s="263" t="s">
        <v>150</v>
      </c>
      <c r="E1" s="264"/>
      <c r="F1" s="264"/>
      <c r="G1" s="264"/>
      <c r="H1" s="265"/>
    </row>
    <row r="2" spans="1:8" s="20" customFormat="1" ht="19.5" customHeight="1">
      <c r="A2" s="285"/>
      <c r="B2" s="300"/>
      <c r="C2" s="301"/>
      <c r="D2" s="266" t="s">
        <v>151</v>
      </c>
      <c r="E2" s="267"/>
      <c r="F2" s="267"/>
      <c r="G2" s="267"/>
      <c r="H2" s="268"/>
    </row>
    <row r="3" spans="1:8" s="20" customFormat="1" ht="18.75" customHeight="1" thickBot="1">
      <c r="A3" s="285"/>
      <c r="B3" s="302"/>
      <c r="C3" s="303"/>
      <c r="D3" s="304" t="s">
        <v>2</v>
      </c>
      <c r="E3" s="305"/>
      <c r="F3" s="305" t="s">
        <v>3</v>
      </c>
      <c r="G3" s="305"/>
      <c r="H3" s="306"/>
    </row>
    <row r="4" spans="1:8" ht="14.45" thickBot="1"/>
    <row r="5" spans="1:8" ht="20.25" customHeight="1">
      <c r="B5" s="292" t="s">
        <v>152</v>
      </c>
      <c r="C5" s="293"/>
      <c r="D5" s="286" t="s">
        <v>153</v>
      </c>
      <c r="E5" s="287"/>
      <c r="F5" s="287"/>
      <c r="G5" s="288"/>
      <c r="H5" s="289"/>
    </row>
    <row r="6" spans="1:8" ht="20.25" customHeight="1">
      <c r="B6" s="294" t="s">
        <v>154</v>
      </c>
      <c r="C6" s="295"/>
      <c r="D6" s="250"/>
      <c r="E6" s="253"/>
      <c r="F6" s="253"/>
      <c r="G6" s="251"/>
      <c r="H6" s="290"/>
    </row>
    <row r="7" spans="1:8" ht="20.25" customHeight="1" thickBot="1">
      <c r="B7" s="296" t="s">
        <v>155</v>
      </c>
      <c r="C7" s="297"/>
      <c r="D7" s="246"/>
      <c r="E7" s="249"/>
      <c r="F7" s="249"/>
      <c r="G7" s="247"/>
      <c r="H7" s="291"/>
    </row>
    <row r="10" spans="1:8" s="75" customFormat="1" ht="35.25" customHeight="1">
      <c r="B10" s="67" t="s">
        <v>156</v>
      </c>
      <c r="C10" s="67" t="s">
        <v>157</v>
      </c>
      <c r="D10" s="68" t="s">
        <v>158</v>
      </c>
      <c r="E10" s="67" t="s">
        <v>159</v>
      </c>
      <c r="F10" s="67" t="s">
        <v>160</v>
      </c>
      <c r="G10" s="68" t="s">
        <v>161</v>
      </c>
      <c r="H10" s="68" t="s">
        <v>162</v>
      </c>
    </row>
    <row r="11" spans="1:8" ht="23.25" customHeight="1">
      <c r="B11" s="76"/>
      <c r="C11" s="76"/>
      <c r="D11" s="76"/>
      <c r="E11" s="76"/>
      <c r="F11" s="76"/>
      <c r="G11" s="76"/>
      <c r="H11" s="76"/>
    </row>
    <row r="12" spans="1:8" ht="23.25" customHeight="1">
      <c r="B12" s="76"/>
      <c r="C12" s="76"/>
      <c r="D12" s="76"/>
      <c r="E12" s="76"/>
      <c r="F12" s="76"/>
      <c r="G12" s="76"/>
      <c r="H12" s="76"/>
    </row>
    <row r="13" spans="1:8" ht="23.25" customHeight="1">
      <c r="B13" s="76"/>
      <c r="C13" s="76"/>
      <c r="D13" s="76"/>
      <c r="E13" s="76"/>
      <c r="F13" s="76"/>
      <c r="G13" s="76"/>
      <c r="H13" s="76"/>
    </row>
    <row r="14" spans="1:8" ht="23.25" customHeight="1">
      <c r="B14" s="76"/>
      <c r="C14" s="76"/>
      <c r="D14" s="76"/>
      <c r="E14" s="76"/>
      <c r="F14" s="76"/>
      <c r="G14" s="76"/>
      <c r="H14" s="76"/>
    </row>
    <row r="15" spans="1:8" ht="23.25" customHeight="1">
      <c r="B15" s="76"/>
      <c r="C15" s="76"/>
      <c r="D15" s="76"/>
      <c r="E15" s="76"/>
      <c r="F15" s="76"/>
      <c r="G15" s="76"/>
      <c r="H15" s="76"/>
    </row>
    <row r="16" spans="1:8" ht="23.25" customHeight="1">
      <c r="B16" s="76"/>
      <c r="C16" s="76"/>
      <c r="D16" s="76"/>
      <c r="E16" s="76"/>
      <c r="F16" s="76"/>
      <c r="G16" s="76"/>
      <c r="H16" s="77"/>
    </row>
    <row r="17" spans="2:8" ht="23.25" customHeight="1">
      <c r="B17" s="76"/>
      <c r="C17" s="76"/>
      <c r="D17" s="76"/>
      <c r="E17" s="76"/>
      <c r="F17" s="76"/>
      <c r="G17" s="76"/>
      <c r="H17" s="76"/>
    </row>
    <row r="18" spans="2:8" ht="23.25" customHeight="1">
      <c r="B18" s="76"/>
      <c r="C18" s="76"/>
      <c r="D18" s="76"/>
      <c r="E18" s="76"/>
      <c r="F18" s="76"/>
      <c r="G18" s="76"/>
      <c r="H18" s="76"/>
    </row>
    <row r="19" spans="2:8" ht="23.25" customHeight="1">
      <c r="B19" s="76"/>
      <c r="C19" s="76"/>
      <c r="D19" s="76"/>
      <c r="E19" s="76"/>
      <c r="F19" s="76"/>
      <c r="G19" s="76"/>
      <c r="H19" s="76"/>
    </row>
    <row r="20" spans="2:8" ht="23.25" customHeight="1">
      <c r="B20" s="76"/>
      <c r="C20" s="76"/>
      <c r="D20" s="76"/>
      <c r="E20" s="76"/>
      <c r="F20" s="76"/>
      <c r="G20" s="76"/>
      <c r="H20" s="76"/>
    </row>
    <row r="21" spans="2:8" ht="23.25" customHeight="1">
      <c r="B21" s="76"/>
      <c r="C21" s="76"/>
      <c r="D21" s="76"/>
      <c r="E21" s="76"/>
      <c r="F21" s="76"/>
      <c r="G21" s="76"/>
      <c r="H21" s="76"/>
    </row>
    <row r="22" spans="2:8" ht="23.25" customHeight="1">
      <c r="B22" s="76"/>
      <c r="C22" s="76"/>
      <c r="D22" s="76"/>
      <c r="E22" s="76"/>
      <c r="F22" s="76"/>
      <c r="G22" s="76"/>
      <c r="H22" s="76"/>
    </row>
    <row r="23" spans="2:8" ht="23.25" customHeight="1">
      <c r="B23" s="76"/>
      <c r="C23" s="76"/>
      <c r="D23" s="76"/>
      <c r="E23" s="76"/>
      <c r="F23" s="76"/>
      <c r="G23" s="76"/>
      <c r="H23" s="76"/>
    </row>
    <row r="24" spans="2:8" ht="23.25" customHeight="1">
      <c r="B24" s="76"/>
      <c r="C24" s="76"/>
      <c r="D24" s="76"/>
      <c r="E24" s="76"/>
      <c r="F24" s="76"/>
      <c r="G24" s="76"/>
      <c r="H24" s="76"/>
    </row>
    <row r="25" spans="2:8" ht="23.25" customHeight="1">
      <c r="B25" s="76"/>
      <c r="C25" s="76"/>
      <c r="D25" s="76"/>
      <c r="E25" s="76"/>
      <c r="F25" s="76"/>
      <c r="G25" s="76"/>
      <c r="H25" s="76"/>
    </row>
    <row r="26" spans="2:8" ht="23.25" customHeight="1">
      <c r="B26" s="76"/>
      <c r="C26" s="76"/>
      <c r="D26" s="76"/>
      <c r="E26" s="76"/>
      <c r="F26" s="76"/>
      <c r="G26" s="76"/>
      <c r="H26" s="76"/>
    </row>
    <row r="27" spans="2:8" ht="23.25" customHeight="1">
      <c r="B27" s="76"/>
      <c r="C27" s="76"/>
      <c r="D27" s="76"/>
      <c r="E27" s="76"/>
      <c r="F27" s="76"/>
      <c r="G27" s="76"/>
      <c r="H27" s="76"/>
    </row>
  </sheetData>
  <dataConsolidate/>
  <mergeCells count="12">
    <mergeCell ref="A1:A3"/>
    <mergeCell ref="D5:H5"/>
    <mergeCell ref="D6:H6"/>
    <mergeCell ref="D7:H7"/>
    <mergeCell ref="B5:C5"/>
    <mergeCell ref="B6:C6"/>
    <mergeCell ref="B7:C7"/>
    <mergeCell ref="B1:C3"/>
    <mergeCell ref="D1:H1"/>
    <mergeCell ref="D2:H2"/>
    <mergeCell ref="D3:E3"/>
    <mergeCell ref="F3:H3"/>
  </mergeCells>
  <pageMargins left="0.7" right="0.7" top="0.75" bottom="0.75" header="0.3" footer="0.3"/>
  <pageSetup paperSize="9" scale="4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U270"/>
  <sheetViews>
    <sheetView showGridLines="0" view="pageBreakPreview" zoomScaleNormal="100" zoomScaleSheetLayoutView="100" workbookViewId="0">
      <selection activeCell="C21" sqref="C21:K21"/>
    </sheetView>
  </sheetViews>
  <sheetFormatPr defaultColWidth="0" defaultRowHeight="12.75" customHeight="1" zeroHeight="1"/>
  <cols>
    <col min="1" max="1" width="1.85546875" style="78" customWidth="1"/>
    <col min="2" max="2" width="11" style="79" customWidth="1"/>
    <col min="3" max="3" width="11.5703125" style="97" customWidth="1"/>
    <col min="4" max="8" width="12" style="97" customWidth="1"/>
    <col min="9" max="9" width="12" style="79" customWidth="1"/>
    <col min="10" max="10" width="11.140625" style="79" customWidth="1"/>
    <col min="11" max="11" width="16" style="79" customWidth="1"/>
    <col min="12" max="12" width="2.140625" style="78" customWidth="1"/>
    <col min="13" max="13" width="61.5703125" style="78" hidden="1" customWidth="1"/>
    <col min="14" max="21" width="0" style="78" hidden="1" customWidth="1"/>
    <col min="22" max="16384" width="11.42578125" style="78" hidden="1"/>
  </cols>
  <sheetData>
    <row r="1" spans="1:19" s="20" customFormat="1" ht="53.45" customHeight="1">
      <c r="A1" s="177"/>
      <c r="B1" s="350"/>
      <c r="C1" s="351"/>
      <c r="D1" s="342" t="s">
        <v>163</v>
      </c>
      <c r="E1" s="217"/>
      <c r="F1" s="217"/>
      <c r="G1" s="217"/>
      <c r="H1" s="217"/>
      <c r="I1" s="217"/>
      <c r="J1" s="217"/>
      <c r="K1" s="218"/>
    </row>
    <row r="2" spans="1:19" s="20" customFormat="1" ht="19.5" customHeight="1">
      <c r="A2" s="177"/>
      <c r="B2" s="352"/>
      <c r="C2" s="353"/>
      <c r="D2" s="343" t="s">
        <v>164</v>
      </c>
      <c r="E2" s="344"/>
      <c r="F2" s="344"/>
      <c r="G2" s="344"/>
      <c r="H2" s="344"/>
      <c r="I2" s="344"/>
      <c r="J2" s="344"/>
      <c r="K2" s="345"/>
    </row>
    <row r="3" spans="1:19" s="20" customFormat="1" ht="18.75" customHeight="1" thickBot="1">
      <c r="A3" s="177"/>
      <c r="B3" s="354"/>
      <c r="C3" s="355"/>
      <c r="D3" s="348" t="s">
        <v>165</v>
      </c>
      <c r="E3" s="346"/>
      <c r="F3" s="346"/>
      <c r="G3" s="346"/>
      <c r="H3" s="346" t="s">
        <v>3</v>
      </c>
      <c r="I3" s="346"/>
      <c r="J3" s="346"/>
      <c r="K3" s="347"/>
    </row>
    <row r="4" spans="1:19" ht="15.75" customHeight="1">
      <c r="C4" s="79"/>
      <c r="D4" s="79"/>
      <c r="E4" s="79"/>
      <c r="F4" s="79"/>
      <c r="G4" s="79"/>
      <c r="H4" s="79"/>
    </row>
    <row r="5" spans="1:19" s="81" customFormat="1" ht="15" customHeight="1">
      <c r="A5" s="78"/>
      <c r="B5" s="340" t="s">
        <v>166</v>
      </c>
      <c r="C5" s="339"/>
      <c r="D5" s="339"/>
      <c r="E5" s="339"/>
      <c r="F5" s="339"/>
      <c r="G5" s="339"/>
      <c r="H5" s="339"/>
      <c r="I5" s="339"/>
      <c r="J5" s="339"/>
      <c r="K5" s="339"/>
      <c r="L5" s="80"/>
      <c r="M5" s="23"/>
      <c r="N5" s="23"/>
      <c r="O5" s="23"/>
      <c r="P5" s="23"/>
      <c r="Q5" s="23"/>
      <c r="R5" s="23"/>
      <c r="S5" s="23"/>
    </row>
    <row r="6" spans="1:19" s="81" customFormat="1" ht="12.75" customHeight="1">
      <c r="A6" s="78"/>
      <c r="B6" s="349" t="s">
        <v>167</v>
      </c>
      <c r="C6" s="349"/>
      <c r="D6" s="349"/>
      <c r="E6" s="349"/>
      <c r="F6" s="349"/>
      <c r="G6" s="349"/>
      <c r="H6" s="349"/>
      <c r="I6" s="349"/>
      <c r="J6" s="349"/>
      <c r="K6" s="349"/>
      <c r="L6" s="78"/>
    </row>
    <row r="7" spans="1:19" s="81" customFormat="1" ht="27.75" customHeight="1">
      <c r="A7" s="78"/>
      <c r="B7" s="333" t="s">
        <v>168</v>
      </c>
      <c r="C7" s="333"/>
      <c r="D7" s="332"/>
      <c r="E7" s="332"/>
      <c r="F7" s="332"/>
      <c r="G7" s="332"/>
      <c r="H7" s="332"/>
      <c r="I7" s="335" t="s">
        <v>169</v>
      </c>
      <c r="J7" s="335"/>
      <c r="K7" s="335"/>
      <c r="L7" s="78"/>
    </row>
    <row r="8" spans="1:19" s="81" customFormat="1" ht="27.75" customHeight="1">
      <c r="A8" s="78"/>
      <c r="B8" s="333" t="s">
        <v>170</v>
      </c>
      <c r="C8" s="333"/>
      <c r="D8" s="334"/>
      <c r="E8" s="334"/>
      <c r="F8" s="334"/>
      <c r="G8" s="334"/>
      <c r="H8" s="334"/>
      <c r="I8" s="341"/>
      <c r="J8" s="338"/>
      <c r="K8" s="338"/>
      <c r="L8" s="78"/>
    </row>
    <row r="9" spans="1:19" s="81" customFormat="1" ht="32.25" customHeight="1">
      <c r="A9" s="78"/>
      <c r="B9" s="333" t="s">
        <v>171</v>
      </c>
      <c r="C9" s="333"/>
      <c r="D9" s="334"/>
      <c r="E9" s="334"/>
      <c r="F9" s="334"/>
      <c r="G9" s="334"/>
      <c r="H9" s="334"/>
      <c r="I9" s="338"/>
      <c r="J9" s="338"/>
      <c r="K9" s="338"/>
      <c r="L9" s="78"/>
    </row>
    <row r="10" spans="1:19" s="81" customFormat="1" ht="12.95">
      <c r="A10" s="78"/>
      <c r="B10" s="333" t="s">
        <v>172</v>
      </c>
      <c r="C10" s="333"/>
      <c r="D10" s="334"/>
      <c r="E10" s="334"/>
      <c r="F10" s="334"/>
      <c r="G10" s="335" t="s">
        <v>173</v>
      </c>
      <c r="H10" s="335"/>
      <c r="I10" s="336"/>
      <c r="J10" s="336"/>
      <c r="K10" s="336"/>
      <c r="L10" s="78"/>
    </row>
    <row r="11" spans="1:19" s="81" customFormat="1" ht="12.95">
      <c r="A11" s="78"/>
      <c r="B11" s="333" t="s">
        <v>174</v>
      </c>
      <c r="C11" s="333"/>
      <c r="D11" s="334"/>
      <c r="E11" s="334"/>
      <c r="F11" s="334"/>
      <c r="G11" s="334"/>
      <c r="H11" s="334"/>
      <c r="I11" s="334"/>
      <c r="J11" s="334"/>
      <c r="K11" s="334"/>
      <c r="L11" s="78"/>
    </row>
    <row r="12" spans="1:19" s="81" customFormat="1" ht="12.95">
      <c r="A12" s="78"/>
      <c r="B12" s="339" t="s">
        <v>175</v>
      </c>
      <c r="C12" s="339"/>
      <c r="D12" s="339"/>
      <c r="E12" s="339"/>
      <c r="F12" s="339"/>
      <c r="G12" s="339"/>
      <c r="H12" s="339"/>
      <c r="I12" s="339"/>
      <c r="J12" s="339"/>
      <c r="K12" s="339"/>
      <c r="L12" s="78"/>
    </row>
    <row r="13" spans="1:19" s="81" customFormat="1" ht="36.75" customHeight="1">
      <c r="A13" s="78"/>
      <c r="B13" s="332"/>
      <c r="C13" s="332"/>
      <c r="D13" s="332"/>
      <c r="E13" s="332"/>
      <c r="F13" s="332"/>
      <c r="G13" s="332"/>
      <c r="H13" s="332"/>
      <c r="I13" s="332"/>
      <c r="J13" s="332"/>
      <c r="K13" s="332"/>
      <c r="L13" s="78"/>
    </row>
    <row r="14" spans="1:19" s="81" customFormat="1" ht="12.95">
      <c r="A14" s="78"/>
      <c r="B14" s="340" t="s">
        <v>176</v>
      </c>
      <c r="C14" s="339"/>
      <c r="D14" s="339"/>
      <c r="E14" s="339"/>
      <c r="F14" s="339"/>
      <c r="G14" s="339"/>
      <c r="H14" s="339"/>
      <c r="I14" s="339"/>
      <c r="J14" s="339"/>
      <c r="K14" s="339"/>
      <c r="L14" s="78"/>
    </row>
    <row r="15" spans="1:19" s="81" customFormat="1" ht="44.25" customHeight="1">
      <c r="A15" s="78"/>
      <c r="B15" s="334" t="s">
        <v>177</v>
      </c>
      <c r="C15" s="334"/>
      <c r="D15" s="334"/>
      <c r="E15" s="334"/>
      <c r="F15" s="334"/>
      <c r="G15" s="337"/>
      <c r="H15" s="337"/>
      <c r="I15" s="337"/>
      <c r="J15" s="337"/>
      <c r="K15" s="337"/>
      <c r="L15" s="78"/>
    </row>
    <row r="16" spans="1:19" s="81" customFormat="1" ht="44.25" customHeight="1">
      <c r="A16" s="78"/>
      <c r="B16" s="334" t="s">
        <v>178</v>
      </c>
      <c r="C16" s="334"/>
      <c r="D16" s="334"/>
      <c r="E16" s="334"/>
      <c r="F16" s="334"/>
      <c r="G16" s="337"/>
      <c r="H16" s="337"/>
      <c r="I16" s="337"/>
      <c r="J16" s="337"/>
      <c r="K16" s="337"/>
      <c r="L16" s="78"/>
    </row>
    <row r="17" spans="1:12" s="81" customFormat="1" ht="44.25" customHeight="1">
      <c r="A17" s="78"/>
      <c r="B17" s="334" t="s">
        <v>179</v>
      </c>
      <c r="C17" s="334"/>
      <c r="D17" s="334"/>
      <c r="E17" s="334"/>
      <c r="F17" s="334"/>
      <c r="G17" s="338"/>
      <c r="H17" s="338"/>
      <c r="I17" s="338"/>
      <c r="J17" s="338"/>
      <c r="K17" s="338"/>
      <c r="L17" s="78"/>
    </row>
    <row r="18" spans="1:12" s="81" customFormat="1" ht="44.25" customHeight="1">
      <c r="A18" s="78"/>
      <c r="B18" s="334" t="s">
        <v>180</v>
      </c>
      <c r="C18" s="334"/>
      <c r="D18" s="334"/>
      <c r="E18" s="334"/>
      <c r="F18" s="334"/>
      <c r="G18" s="334"/>
      <c r="H18" s="334"/>
      <c r="I18" s="334"/>
      <c r="J18" s="334"/>
      <c r="K18" s="334"/>
      <c r="L18" s="78"/>
    </row>
    <row r="19" spans="1:12" s="81" customFormat="1" ht="12.95">
      <c r="A19" s="78"/>
      <c r="B19" s="339" t="s">
        <v>181</v>
      </c>
      <c r="C19" s="339"/>
      <c r="D19" s="339"/>
      <c r="E19" s="339"/>
      <c r="F19" s="339"/>
      <c r="G19" s="339"/>
      <c r="H19" s="339"/>
      <c r="I19" s="339"/>
      <c r="J19" s="339"/>
      <c r="K19" s="339"/>
      <c r="L19" s="78"/>
    </row>
    <row r="20" spans="1:12" s="81" customFormat="1" ht="12.95">
      <c r="A20" s="78"/>
      <c r="B20" s="82" t="s">
        <v>182</v>
      </c>
      <c r="C20" s="335" t="s">
        <v>183</v>
      </c>
      <c r="D20" s="335"/>
      <c r="E20" s="335"/>
      <c r="F20" s="335"/>
      <c r="G20" s="335"/>
      <c r="H20" s="335"/>
      <c r="I20" s="335"/>
      <c r="J20" s="335"/>
      <c r="K20" s="335"/>
      <c r="L20" s="78"/>
    </row>
    <row r="21" spans="1:12" s="85" customFormat="1" ht="40.5" customHeight="1">
      <c r="A21" s="83"/>
      <c r="B21" s="84">
        <v>1</v>
      </c>
      <c r="C21" s="332"/>
      <c r="D21" s="332"/>
      <c r="E21" s="332"/>
      <c r="F21" s="332"/>
      <c r="G21" s="332"/>
      <c r="H21" s="332"/>
      <c r="I21" s="332"/>
      <c r="J21" s="332"/>
      <c r="K21" s="332"/>
      <c r="L21" s="83"/>
    </row>
    <row r="22" spans="1:12" s="85" customFormat="1" ht="40.5" customHeight="1">
      <c r="A22" s="83"/>
      <c r="B22" s="84">
        <v>2</v>
      </c>
      <c r="C22" s="332"/>
      <c r="D22" s="332"/>
      <c r="E22" s="332"/>
      <c r="F22" s="332"/>
      <c r="G22" s="332"/>
      <c r="H22" s="332"/>
      <c r="I22" s="332"/>
      <c r="J22" s="332"/>
      <c r="K22" s="332"/>
      <c r="L22" s="83"/>
    </row>
    <row r="23" spans="1:12" s="85" customFormat="1" ht="40.5" customHeight="1">
      <c r="A23" s="83"/>
      <c r="B23" s="84">
        <v>3</v>
      </c>
      <c r="C23" s="332"/>
      <c r="D23" s="332"/>
      <c r="E23" s="332"/>
      <c r="F23" s="332"/>
      <c r="G23" s="332"/>
      <c r="H23" s="332"/>
      <c r="I23" s="332"/>
      <c r="J23" s="332"/>
      <c r="K23" s="332"/>
      <c r="L23" s="83"/>
    </row>
    <row r="24" spans="1:12" s="87" customFormat="1" ht="40.5" customHeight="1">
      <c r="A24" s="86"/>
      <c r="B24" s="84">
        <v>4</v>
      </c>
      <c r="C24" s="332"/>
      <c r="D24" s="332"/>
      <c r="E24" s="332"/>
      <c r="F24" s="332"/>
      <c r="G24" s="332"/>
      <c r="H24" s="332"/>
      <c r="I24" s="332"/>
      <c r="J24" s="332"/>
      <c r="K24" s="332"/>
      <c r="L24" s="86"/>
    </row>
    <row r="25" spans="1:12" s="81" customFormat="1" ht="40.5" customHeight="1">
      <c r="A25" s="78"/>
      <c r="B25" s="84">
        <v>5</v>
      </c>
      <c r="C25" s="330"/>
      <c r="D25" s="330"/>
      <c r="E25" s="330"/>
      <c r="F25" s="330"/>
      <c r="G25" s="330"/>
      <c r="H25" s="330"/>
      <c r="I25" s="330"/>
      <c r="J25" s="330"/>
      <c r="K25" s="330"/>
      <c r="L25" s="78"/>
    </row>
    <row r="26" spans="1:12" s="81" customFormat="1" ht="40.5" customHeight="1">
      <c r="A26" s="78"/>
      <c r="B26" s="84">
        <v>6</v>
      </c>
      <c r="C26" s="330"/>
      <c r="D26" s="330"/>
      <c r="E26" s="330"/>
      <c r="F26" s="330"/>
      <c r="G26" s="330"/>
      <c r="H26" s="330"/>
      <c r="I26" s="330"/>
      <c r="J26" s="330"/>
      <c r="K26" s="330"/>
      <c r="L26" s="78"/>
    </row>
    <row r="27" spans="1:12" s="85" customFormat="1" ht="40.5" customHeight="1">
      <c r="A27" s="83"/>
      <c r="B27" s="84">
        <v>7</v>
      </c>
      <c r="C27" s="331"/>
      <c r="D27" s="331"/>
      <c r="E27" s="331"/>
      <c r="F27" s="331"/>
      <c r="G27" s="331"/>
      <c r="H27" s="331"/>
      <c r="I27" s="331"/>
      <c r="J27" s="331"/>
      <c r="K27" s="331"/>
      <c r="L27" s="83"/>
    </row>
    <row r="28" spans="1:12" s="85" customFormat="1" ht="40.5" customHeight="1">
      <c r="A28" s="83"/>
      <c r="B28" s="84">
        <v>8</v>
      </c>
      <c r="C28" s="332"/>
      <c r="D28" s="332"/>
      <c r="E28" s="332"/>
      <c r="F28" s="332"/>
      <c r="G28" s="332"/>
      <c r="H28" s="332"/>
      <c r="I28" s="332"/>
      <c r="J28" s="332"/>
      <c r="K28" s="332"/>
      <c r="L28" s="83"/>
    </row>
    <row r="29" spans="1:12" s="81" customFormat="1" ht="40.5" customHeight="1">
      <c r="A29" s="78"/>
      <c r="B29" s="84">
        <v>9</v>
      </c>
      <c r="C29" s="330"/>
      <c r="D29" s="330"/>
      <c r="E29" s="330"/>
      <c r="F29" s="330"/>
      <c r="G29" s="330"/>
      <c r="H29" s="330"/>
      <c r="I29" s="330"/>
      <c r="J29" s="330"/>
      <c r="K29" s="330"/>
      <c r="L29" s="78"/>
    </row>
    <row r="30" spans="1:12" s="81" customFormat="1" ht="40.5" customHeight="1">
      <c r="A30" s="78"/>
      <c r="B30" s="84">
        <v>10</v>
      </c>
      <c r="C30" s="330"/>
      <c r="D30" s="330"/>
      <c r="E30" s="330"/>
      <c r="F30" s="330"/>
      <c r="G30" s="330"/>
      <c r="H30" s="330"/>
      <c r="I30" s="330"/>
      <c r="J30" s="330"/>
      <c r="K30" s="330"/>
      <c r="L30" s="78"/>
    </row>
    <row r="31" spans="1:12" s="81" customFormat="1" ht="12.75" customHeight="1">
      <c r="A31" s="78"/>
      <c r="B31" s="328" t="s">
        <v>184</v>
      </c>
      <c r="C31" s="328"/>
      <c r="D31" s="328"/>
      <c r="E31" s="328"/>
      <c r="F31" s="328"/>
      <c r="G31" s="328"/>
      <c r="H31" s="328"/>
      <c r="I31" s="328"/>
      <c r="J31" s="328"/>
      <c r="K31" s="328"/>
      <c r="L31" s="78"/>
    </row>
    <row r="32" spans="1:12" s="41" customFormat="1" ht="18" customHeight="1">
      <c r="A32" s="78"/>
      <c r="B32" s="329" t="s">
        <v>185</v>
      </c>
      <c r="C32" s="329"/>
      <c r="D32" s="329"/>
      <c r="E32" s="329"/>
      <c r="F32" s="329"/>
      <c r="G32" s="329"/>
      <c r="H32" s="329"/>
      <c r="I32" s="329"/>
      <c r="J32" s="329"/>
      <c r="K32" s="329"/>
    </row>
    <row r="33" spans="1:12" s="81" customFormat="1" ht="12.75" customHeight="1">
      <c r="A33" s="78"/>
      <c r="B33" s="317" t="s">
        <v>186</v>
      </c>
      <c r="C33" s="317"/>
      <c r="D33" s="317"/>
      <c r="E33" s="317"/>
      <c r="F33" s="317"/>
      <c r="G33" s="317"/>
      <c r="H33" s="317"/>
      <c r="I33" s="317" t="s">
        <v>187</v>
      </c>
      <c r="J33" s="317"/>
      <c r="K33" s="317"/>
      <c r="L33" s="78"/>
    </row>
    <row r="34" spans="1:12" s="81" customFormat="1" ht="12.75" customHeight="1">
      <c r="A34" s="78"/>
      <c r="B34" s="317"/>
      <c r="C34" s="317"/>
      <c r="D34" s="317"/>
      <c r="E34" s="317"/>
      <c r="F34" s="317"/>
      <c r="G34" s="317"/>
      <c r="H34" s="317"/>
      <c r="I34" s="88" t="s">
        <v>188</v>
      </c>
      <c r="J34" s="88" t="s">
        <v>189</v>
      </c>
      <c r="K34" s="88" t="s">
        <v>190</v>
      </c>
      <c r="L34" s="78"/>
    </row>
    <row r="35" spans="1:12" s="81" customFormat="1" ht="12.75" customHeight="1">
      <c r="A35" s="78"/>
      <c r="B35" s="317" t="s">
        <v>191</v>
      </c>
      <c r="C35" s="317"/>
      <c r="D35" s="317"/>
      <c r="E35" s="317"/>
      <c r="F35" s="317"/>
      <c r="G35" s="317"/>
      <c r="H35" s="317"/>
      <c r="I35" s="317"/>
      <c r="J35" s="317"/>
      <c r="K35" s="317"/>
      <c r="L35" s="78"/>
    </row>
    <row r="36" spans="1:12" s="81" customFormat="1" ht="12.75" customHeight="1">
      <c r="A36" s="78"/>
      <c r="B36" s="314" t="s">
        <v>192</v>
      </c>
      <c r="C36" s="314"/>
      <c r="D36" s="314"/>
      <c r="E36" s="314"/>
      <c r="F36" s="314"/>
      <c r="G36" s="314"/>
      <c r="H36" s="314"/>
      <c r="I36" s="89"/>
      <c r="J36" s="89"/>
      <c r="K36" s="89"/>
      <c r="L36" s="78"/>
    </row>
    <row r="37" spans="1:12" s="81" customFormat="1" ht="12.75" customHeight="1">
      <c r="A37" s="78"/>
      <c r="B37" s="314" t="s">
        <v>193</v>
      </c>
      <c r="C37" s="314"/>
      <c r="D37" s="314"/>
      <c r="E37" s="314"/>
      <c r="F37" s="314"/>
      <c r="G37" s="314"/>
      <c r="H37" s="314"/>
      <c r="I37" s="89"/>
      <c r="J37" s="89"/>
      <c r="K37" s="89"/>
      <c r="L37" s="78"/>
    </row>
    <row r="38" spans="1:12" s="81" customFormat="1" ht="12.75" customHeight="1">
      <c r="A38" s="78"/>
      <c r="B38" s="314" t="s">
        <v>194</v>
      </c>
      <c r="C38" s="314"/>
      <c r="D38" s="314"/>
      <c r="E38" s="314"/>
      <c r="F38" s="314"/>
      <c r="G38" s="314"/>
      <c r="H38" s="314"/>
      <c r="I38" s="89"/>
      <c r="J38" s="89"/>
      <c r="K38" s="89"/>
      <c r="L38" s="78"/>
    </row>
    <row r="39" spans="1:12" s="81" customFormat="1" ht="12.75" customHeight="1">
      <c r="A39" s="78"/>
      <c r="B39" s="314" t="s">
        <v>195</v>
      </c>
      <c r="C39" s="314"/>
      <c r="D39" s="314"/>
      <c r="E39" s="314"/>
      <c r="F39" s="314"/>
      <c r="G39" s="314"/>
      <c r="H39" s="314"/>
      <c r="I39" s="89"/>
      <c r="J39" s="89"/>
      <c r="K39" s="89"/>
      <c r="L39" s="78"/>
    </row>
    <row r="40" spans="1:12" s="81" customFormat="1" ht="12.75" customHeight="1">
      <c r="A40" s="78"/>
      <c r="B40" s="314" t="s">
        <v>196</v>
      </c>
      <c r="C40" s="314"/>
      <c r="D40" s="314"/>
      <c r="E40" s="314"/>
      <c r="F40" s="314"/>
      <c r="G40" s="314"/>
      <c r="H40" s="314"/>
      <c r="I40" s="89"/>
      <c r="J40" s="89"/>
      <c r="K40" s="89"/>
      <c r="L40" s="78"/>
    </row>
    <row r="41" spans="1:12" s="81" customFormat="1" ht="12.75" customHeight="1">
      <c r="A41" s="78"/>
      <c r="B41" s="314" t="s">
        <v>197</v>
      </c>
      <c r="C41" s="314"/>
      <c r="D41" s="314"/>
      <c r="E41" s="314"/>
      <c r="F41" s="314"/>
      <c r="G41" s="314"/>
      <c r="H41" s="314"/>
      <c r="I41" s="89"/>
      <c r="J41" s="89"/>
      <c r="K41" s="89"/>
      <c r="L41" s="78"/>
    </row>
    <row r="42" spans="1:12" s="81" customFormat="1" ht="12.75" customHeight="1">
      <c r="A42" s="78"/>
      <c r="B42" s="314" t="s">
        <v>198</v>
      </c>
      <c r="C42" s="314"/>
      <c r="D42" s="314"/>
      <c r="E42" s="314"/>
      <c r="F42" s="314"/>
      <c r="G42" s="314"/>
      <c r="H42" s="314"/>
      <c r="I42" s="89"/>
      <c r="J42" s="89"/>
      <c r="K42" s="89"/>
      <c r="L42" s="78"/>
    </row>
    <row r="43" spans="1:12" s="81" customFormat="1" ht="12.75" customHeight="1">
      <c r="A43" s="78"/>
      <c r="B43" s="314" t="s">
        <v>199</v>
      </c>
      <c r="C43" s="314"/>
      <c r="D43" s="314"/>
      <c r="E43" s="314"/>
      <c r="F43" s="314"/>
      <c r="G43" s="314"/>
      <c r="H43" s="314"/>
      <c r="I43" s="89"/>
      <c r="J43" s="89"/>
      <c r="K43" s="89"/>
      <c r="L43" s="78"/>
    </row>
    <row r="44" spans="1:12" s="81" customFormat="1" ht="12.75" customHeight="1">
      <c r="A44" s="78"/>
      <c r="B44" s="314" t="s">
        <v>200</v>
      </c>
      <c r="C44" s="314"/>
      <c r="D44" s="314"/>
      <c r="E44" s="314"/>
      <c r="F44" s="314"/>
      <c r="G44" s="314"/>
      <c r="H44" s="314"/>
      <c r="I44" s="89"/>
      <c r="J44" s="89"/>
      <c r="K44" s="89"/>
      <c r="L44" s="78"/>
    </row>
    <row r="45" spans="1:12" s="81" customFormat="1" ht="12.75" customHeight="1">
      <c r="A45" s="78"/>
      <c r="B45" s="314" t="s">
        <v>201</v>
      </c>
      <c r="C45" s="314"/>
      <c r="D45" s="314"/>
      <c r="E45" s="314"/>
      <c r="F45" s="314"/>
      <c r="G45" s="314"/>
      <c r="H45" s="314"/>
      <c r="I45" s="89"/>
      <c r="J45" s="89"/>
      <c r="K45" s="89"/>
      <c r="L45" s="78"/>
    </row>
    <row r="46" spans="1:12" s="81" customFormat="1" ht="12.75" customHeight="1">
      <c r="A46" s="78"/>
      <c r="B46" s="316" t="s">
        <v>202</v>
      </c>
      <c r="C46" s="316"/>
      <c r="D46" s="316"/>
      <c r="E46" s="316"/>
      <c r="F46" s="316"/>
      <c r="G46" s="316"/>
      <c r="H46" s="316"/>
      <c r="I46" s="316"/>
      <c r="J46" s="316"/>
      <c r="K46" s="316"/>
      <c r="L46" s="78"/>
    </row>
    <row r="47" spans="1:12" s="81" customFormat="1" ht="12.75" customHeight="1">
      <c r="A47" s="78"/>
      <c r="B47" s="314" t="s">
        <v>203</v>
      </c>
      <c r="C47" s="314"/>
      <c r="D47" s="314"/>
      <c r="E47" s="314"/>
      <c r="F47" s="314"/>
      <c r="G47" s="314"/>
      <c r="H47" s="314"/>
      <c r="I47" s="89"/>
      <c r="J47" s="89"/>
      <c r="K47" s="89"/>
      <c r="L47" s="78"/>
    </row>
    <row r="48" spans="1:12" s="81" customFormat="1" ht="12.75" customHeight="1">
      <c r="A48" s="78"/>
      <c r="B48" s="314" t="s">
        <v>204</v>
      </c>
      <c r="C48" s="314"/>
      <c r="D48" s="314"/>
      <c r="E48" s="314"/>
      <c r="F48" s="314"/>
      <c r="G48" s="314"/>
      <c r="H48" s="314"/>
      <c r="I48" s="89"/>
      <c r="J48" s="89"/>
      <c r="K48" s="89"/>
      <c r="L48" s="78"/>
    </row>
    <row r="49" spans="1:12" s="81" customFormat="1" ht="12.75" customHeight="1">
      <c r="A49" s="78"/>
      <c r="B49" s="314" t="s">
        <v>205</v>
      </c>
      <c r="C49" s="314"/>
      <c r="D49" s="314"/>
      <c r="E49" s="314"/>
      <c r="F49" s="314"/>
      <c r="G49" s="314"/>
      <c r="H49" s="314"/>
      <c r="I49" s="89"/>
      <c r="J49" s="89"/>
      <c r="K49" s="89"/>
      <c r="L49" s="78"/>
    </row>
    <row r="50" spans="1:12" s="81" customFormat="1" ht="12.75" customHeight="1">
      <c r="A50" s="78"/>
      <c r="B50" s="314" t="s">
        <v>206</v>
      </c>
      <c r="C50" s="314"/>
      <c r="D50" s="314"/>
      <c r="E50" s="314"/>
      <c r="F50" s="314"/>
      <c r="G50" s="314"/>
      <c r="H50" s="314"/>
      <c r="I50" s="89"/>
      <c r="J50" s="89"/>
      <c r="K50" s="89"/>
      <c r="L50" s="78"/>
    </row>
    <row r="51" spans="1:12" s="81" customFormat="1" ht="12.75" customHeight="1">
      <c r="A51" s="78"/>
      <c r="B51" s="314" t="s">
        <v>207</v>
      </c>
      <c r="C51" s="314"/>
      <c r="D51" s="314"/>
      <c r="E51" s="314"/>
      <c r="F51" s="314"/>
      <c r="G51" s="314"/>
      <c r="H51" s="314"/>
      <c r="I51" s="89"/>
      <c r="J51" s="89"/>
      <c r="K51" s="89"/>
      <c r="L51" s="78"/>
    </row>
    <row r="52" spans="1:12" s="81" customFormat="1" ht="12.75" customHeight="1">
      <c r="A52" s="78"/>
      <c r="B52" s="314" t="s">
        <v>208</v>
      </c>
      <c r="C52" s="314"/>
      <c r="D52" s="314"/>
      <c r="E52" s="314"/>
      <c r="F52" s="314"/>
      <c r="G52" s="314"/>
      <c r="H52" s="314"/>
      <c r="I52" s="89"/>
      <c r="J52" s="89"/>
      <c r="K52" s="89"/>
      <c r="L52" s="78"/>
    </row>
    <row r="53" spans="1:12" s="81" customFormat="1" ht="12.75" customHeight="1">
      <c r="A53" s="78"/>
      <c r="B53" s="314" t="s">
        <v>209</v>
      </c>
      <c r="C53" s="314"/>
      <c r="D53" s="314"/>
      <c r="E53" s="314"/>
      <c r="F53" s="314"/>
      <c r="G53" s="314"/>
      <c r="H53" s="314"/>
      <c r="I53" s="89"/>
      <c r="J53" s="89"/>
      <c r="K53" s="89"/>
      <c r="L53" s="78"/>
    </row>
    <row r="54" spans="1:12" s="81" customFormat="1" ht="12.75" customHeight="1">
      <c r="A54" s="78"/>
      <c r="B54" s="314" t="s">
        <v>210</v>
      </c>
      <c r="C54" s="314"/>
      <c r="D54" s="314"/>
      <c r="E54" s="314"/>
      <c r="F54" s="314"/>
      <c r="G54" s="314"/>
      <c r="H54" s="314"/>
      <c r="I54" s="89"/>
      <c r="J54" s="89"/>
      <c r="K54" s="89"/>
      <c r="L54" s="78"/>
    </row>
    <row r="55" spans="1:12" s="81" customFormat="1" ht="12.75" customHeight="1">
      <c r="A55" s="78"/>
      <c r="B55" s="314" t="s">
        <v>211</v>
      </c>
      <c r="C55" s="314"/>
      <c r="D55" s="314"/>
      <c r="E55" s="314"/>
      <c r="F55" s="314"/>
      <c r="G55" s="314"/>
      <c r="H55" s="314"/>
      <c r="I55" s="89"/>
      <c r="J55" s="89"/>
      <c r="K55" s="89"/>
      <c r="L55" s="78"/>
    </row>
    <row r="56" spans="1:12" s="81" customFormat="1" ht="12.75" customHeight="1">
      <c r="A56" s="78"/>
      <c r="B56" s="316" t="s">
        <v>212</v>
      </c>
      <c r="C56" s="316"/>
      <c r="D56" s="316"/>
      <c r="E56" s="316"/>
      <c r="F56" s="316"/>
      <c r="G56" s="316"/>
      <c r="H56" s="316"/>
      <c r="I56" s="316"/>
      <c r="J56" s="316"/>
      <c r="K56" s="316"/>
      <c r="L56" s="78"/>
    </row>
    <row r="57" spans="1:12" s="81" customFormat="1" ht="12.75" customHeight="1">
      <c r="A57" s="78"/>
      <c r="B57" s="312" t="s">
        <v>213</v>
      </c>
      <c r="C57" s="312"/>
      <c r="D57" s="312"/>
      <c r="E57" s="312"/>
      <c r="F57" s="312"/>
      <c r="G57" s="312"/>
      <c r="H57" s="312"/>
      <c r="I57" s="312"/>
      <c r="J57" s="312"/>
      <c r="K57" s="312"/>
      <c r="L57" s="78"/>
    </row>
    <row r="58" spans="1:12" s="81" customFormat="1" ht="12.75" customHeight="1">
      <c r="A58" s="78"/>
      <c r="B58" s="314" t="s">
        <v>214</v>
      </c>
      <c r="C58" s="314"/>
      <c r="D58" s="314"/>
      <c r="E58" s="314"/>
      <c r="F58" s="314"/>
      <c r="G58" s="314"/>
      <c r="H58" s="314"/>
      <c r="I58" s="89"/>
      <c r="J58" s="89"/>
      <c r="K58" s="89"/>
      <c r="L58" s="78"/>
    </row>
    <row r="59" spans="1:12" s="81" customFormat="1" ht="12.75" customHeight="1">
      <c r="A59" s="78"/>
      <c r="B59" s="314" t="s">
        <v>215</v>
      </c>
      <c r="C59" s="314"/>
      <c r="D59" s="314"/>
      <c r="E59" s="314"/>
      <c r="F59" s="314"/>
      <c r="G59" s="314"/>
      <c r="H59" s="314"/>
      <c r="I59" s="89"/>
      <c r="J59" s="89"/>
      <c r="K59" s="89"/>
      <c r="L59" s="78"/>
    </row>
    <row r="60" spans="1:12" s="81" customFormat="1" ht="12.75" customHeight="1">
      <c r="A60" s="78"/>
      <c r="B60" s="314" t="s">
        <v>216</v>
      </c>
      <c r="C60" s="314"/>
      <c r="D60" s="314"/>
      <c r="E60" s="314"/>
      <c r="F60" s="314"/>
      <c r="G60" s="314"/>
      <c r="H60" s="314"/>
      <c r="I60" s="89"/>
      <c r="J60" s="89"/>
      <c r="K60" s="89"/>
      <c r="L60" s="78"/>
    </row>
    <row r="61" spans="1:12" s="81" customFormat="1" ht="12.75" customHeight="1">
      <c r="A61" s="78"/>
      <c r="B61" s="314" t="s">
        <v>217</v>
      </c>
      <c r="C61" s="314"/>
      <c r="D61" s="314"/>
      <c r="E61" s="314"/>
      <c r="F61" s="314"/>
      <c r="G61" s="314"/>
      <c r="H61" s="314"/>
      <c r="I61" s="89"/>
      <c r="J61" s="89"/>
      <c r="K61" s="89"/>
      <c r="L61" s="78"/>
    </row>
    <row r="62" spans="1:12" s="81" customFormat="1" ht="12.75" customHeight="1">
      <c r="A62" s="78"/>
      <c r="B62" s="314" t="s">
        <v>218</v>
      </c>
      <c r="C62" s="314"/>
      <c r="D62" s="314"/>
      <c r="E62" s="314"/>
      <c r="F62" s="314"/>
      <c r="G62" s="314"/>
      <c r="H62" s="314"/>
      <c r="I62" s="89"/>
      <c r="J62" s="89"/>
      <c r="K62" s="89"/>
      <c r="L62" s="78"/>
    </row>
    <row r="63" spans="1:12" s="81" customFormat="1" ht="12.75" customHeight="1">
      <c r="A63" s="78"/>
      <c r="B63" s="312" t="s">
        <v>219</v>
      </c>
      <c r="C63" s="312"/>
      <c r="D63" s="312"/>
      <c r="E63" s="312"/>
      <c r="F63" s="312"/>
      <c r="G63" s="312"/>
      <c r="H63" s="312"/>
      <c r="I63" s="312"/>
      <c r="J63" s="312"/>
      <c r="K63" s="312"/>
      <c r="L63" s="78"/>
    </row>
    <row r="64" spans="1:12" s="81" customFormat="1" ht="12.75" customHeight="1">
      <c r="A64" s="78"/>
      <c r="B64" s="314" t="s">
        <v>220</v>
      </c>
      <c r="C64" s="314"/>
      <c r="D64" s="314"/>
      <c r="E64" s="314"/>
      <c r="F64" s="314"/>
      <c r="G64" s="314"/>
      <c r="H64" s="314"/>
      <c r="I64" s="89"/>
      <c r="J64" s="89"/>
      <c r="K64" s="89"/>
      <c r="L64" s="78"/>
    </row>
    <row r="65" spans="1:12" s="81" customFormat="1" ht="12.75" customHeight="1">
      <c r="A65" s="78"/>
      <c r="B65" s="314" t="s">
        <v>221</v>
      </c>
      <c r="C65" s="314"/>
      <c r="D65" s="314"/>
      <c r="E65" s="314"/>
      <c r="F65" s="314"/>
      <c r="G65" s="314"/>
      <c r="H65" s="314"/>
      <c r="I65" s="89"/>
      <c r="J65" s="89"/>
      <c r="K65" s="89"/>
      <c r="L65" s="78"/>
    </row>
    <row r="66" spans="1:12" s="81" customFormat="1" ht="12.75" customHeight="1">
      <c r="A66" s="78"/>
      <c r="B66" s="314" t="s">
        <v>222</v>
      </c>
      <c r="C66" s="314"/>
      <c r="D66" s="314"/>
      <c r="E66" s="314"/>
      <c r="F66" s="314"/>
      <c r="G66" s="314"/>
      <c r="H66" s="314"/>
      <c r="I66" s="89"/>
      <c r="J66" s="89"/>
      <c r="K66" s="89"/>
      <c r="L66" s="78"/>
    </row>
    <row r="67" spans="1:12" s="81" customFormat="1" ht="12.75" customHeight="1">
      <c r="A67" s="78"/>
      <c r="B67" s="314" t="s">
        <v>223</v>
      </c>
      <c r="C67" s="314"/>
      <c r="D67" s="314"/>
      <c r="E67" s="314"/>
      <c r="F67" s="314"/>
      <c r="G67" s="314"/>
      <c r="H67" s="314"/>
      <c r="I67" s="89"/>
      <c r="J67" s="89"/>
      <c r="K67" s="89"/>
      <c r="L67" s="78"/>
    </row>
    <row r="68" spans="1:12" s="81" customFormat="1" ht="12.75" customHeight="1">
      <c r="A68" s="78"/>
      <c r="B68" s="314" t="s">
        <v>224</v>
      </c>
      <c r="C68" s="314"/>
      <c r="D68" s="314"/>
      <c r="E68" s="314"/>
      <c r="F68" s="314"/>
      <c r="G68" s="314"/>
      <c r="H68" s="314"/>
      <c r="I68" s="89"/>
      <c r="J68" s="89"/>
      <c r="K68" s="89"/>
      <c r="L68" s="78"/>
    </row>
    <row r="69" spans="1:12" s="81" customFormat="1" ht="12.75" customHeight="1">
      <c r="A69" s="78"/>
      <c r="B69" s="314" t="s">
        <v>225</v>
      </c>
      <c r="C69" s="314"/>
      <c r="D69" s="314"/>
      <c r="E69" s="314"/>
      <c r="F69" s="314"/>
      <c r="G69" s="314"/>
      <c r="H69" s="314"/>
      <c r="I69" s="89"/>
      <c r="J69" s="89"/>
      <c r="K69" s="89"/>
      <c r="L69" s="78"/>
    </row>
    <row r="70" spans="1:12" s="81" customFormat="1" ht="12.75" customHeight="1">
      <c r="A70" s="78"/>
      <c r="B70" s="314" t="s">
        <v>226</v>
      </c>
      <c r="C70" s="314"/>
      <c r="D70" s="314"/>
      <c r="E70" s="314"/>
      <c r="F70" s="314"/>
      <c r="G70" s="314"/>
      <c r="H70" s="314"/>
      <c r="I70" s="89"/>
      <c r="J70" s="89"/>
      <c r="K70" s="89"/>
      <c r="L70" s="78"/>
    </row>
    <row r="71" spans="1:12" s="81" customFormat="1" ht="12.75" customHeight="1">
      <c r="A71" s="78"/>
      <c r="B71" s="314" t="s">
        <v>227</v>
      </c>
      <c r="C71" s="314"/>
      <c r="D71" s="314"/>
      <c r="E71" s="314"/>
      <c r="F71" s="314"/>
      <c r="G71" s="314"/>
      <c r="H71" s="314"/>
      <c r="I71" s="89"/>
      <c r="J71" s="89"/>
      <c r="K71" s="89"/>
      <c r="L71" s="78"/>
    </row>
    <row r="72" spans="1:12" s="81" customFormat="1" ht="12.75" customHeight="1">
      <c r="A72" s="78"/>
      <c r="B72" s="312" t="s">
        <v>228</v>
      </c>
      <c r="C72" s="312"/>
      <c r="D72" s="312"/>
      <c r="E72" s="312"/>
      <c r="F72" s="312"/>
      <c r="G72" s="312"/>
      <c r="H72" s="312"/>
      <c r="I72" s="312"/>
      <c r="J72" s="312"/>
      <c r="K72" s="312"/>
      <c r="L72" s="78"/>
    </row>
    <row r="73" spans="1:12" s="81" customFormat="1" ht="12.75" customHeight="1">
      <c r="A73" s="78"/>
      <c r="B73" s="314" t="s">
        <v>229</v>
      </c>
      <c r="C73" s="314"/>
      <c r="D73" s="314"/>
      <c r="E73" s="314"/>
      <c r="F73" s="314"/>
      <c r="G73" s="314"/>
      <c r="H73" s="314"/>
      <c r="I73" s="89" t="s">
        <v>230</v>
      </c>
      <c r="J73" s="89"/>
      <c r="K73" s="89"/>
      <c r="L73" s="78"/>
    </row>
    <row r="74" spans="1:12" s="81" customFormat="1" ht="12.75" customHeight="1">
      <c r="A74" s="78"/>
      <c r="B74" s="314" t="s">
        <v>231</v>
      </c>
      <c r="C74" s="314"/>
      <c r="D74" s="314"/>
      <c r="E74" s="314"/>
      <c r="F74" s="314"/>
      <c r="G74" s="314"/>
      <c r="H74" s="314"/>
      <c r="I74" s="89" t="s">
        <v>230</v>
      </c>
      <c r="J74" s="89"/>
      <c r="K74" s="89"/>
      <c r="L74" s="78"/>
    </row>
    <row r="75" spans="1:12" s="81" customFormat="1" ht="12.75" customHeight="1">
      <c r="A75" s="78"/>
      <c r="B75" s="314" t="s">
        <v>232</v>
      </c>
      <c r="C75" s="314"/>
      <c r="D75" s="314"/>
      <c r="E75" s="314"/>
      <c r="F75" s="314"/>
      <c r="G75" s="314"/>
      <c r="H75" s="314"/>
      <c r="I75" s="89"/>
      <c r="J75" s="89" t="s">
        <v>230</v>
      </c>
      <c r="K75" s="89"/>
      <c r="L75" s="78"/>
    </row>
    <row r="76" spans="1:12" s="81" customFormat="1" ht="12.75" customHeight="1">
      <c r="A76" s="78"/>
      <c r="B76" s="314" t="s">
        <v>233</v>
      </c>
      <c r="C76" s="314"/>
      <c r="D76" s="314"/>
      <c r="E76" s="314"/>
      <c r="F76" s="314"/>
      <c r="G76" s="314"/>
      <c r="H76" s="314"/>
      <c r="I76" s="89" t="s">
        <v>230</v>
      </c>
      <c r="J76" s="89"/>
      <c r="K76" s="89"/>
      <c r="L76" s="78"/>
    </row>
    <row r="77" spans="1:12" s="41" customFormat="1" ht="27.75" customHeight="1">
      <c r="A77" s="78"/>
      <c r="B77" s="327" t="s">
        <v>234</v>
      </c>
      <c r="C77" s="327"/>
      <c r="D77" s="327"/>
      <c r="E77" s="327"/>
      <c r="F77" s="327" t="s">
        <v>235</v>
      </c>
      <c r="G77" s="327"/>
      <c r="H77" s="327"/>
      <c r="I77" s="327" t="s">
        <v>236</v>
      </c>
      <c r="J77" s="327"/>
      <c r="K77" s="327"/>
    </row>
    <row r="78" spans="1:12" s="41" customFormat="1" ht="15" customHeight="1">
      <c r="A78" s="78"/>
      <c r="B78" s="318"/>
      <c r="C78" s="318"/>
      <c r="D78" s="318"/>
      <c r="E78" s="318"/>
      <c r="F78" s="319" t="s">
        <v>237</v>
      </c>
      <c r="G78" s="319"/>
      <c r="H78" s="319"/>
      <c r="I78" s="320" t="s">
        <v>238</v>
      </c>
      <c r="J78" s="320"/>
      <c r="K78" s="90" t="s">
        <v>239</v>
      </c>
    </row>
    <row r="79" spans="1:12" s="41" customFormat="1" ht="18" customHeight="1">
      <c r="A79" s="78"/>
      <c r="B79" s="318"/>
      <c r="C79" s="318"/>
      <c r="D79" s="318"/>
      <c r="E79" s="318"/>
      <c r="F79" s="321" t="s">
        <v>240</v>
      </c>
      <c r="G79" s="321"/>
      <c r="H79" s="321"/>
      <c r="I79" s="322" t="s">
        <v>241</v>
      </c>
      <c r="J79" s="322"/>
      <c r="K79" s="91"/>
    </row>
    <row r="80" spans="1:12" s="41" customFormat="1" ht="15" customHeight="1">
      <c r="A80" s="78"/>
      <c r="B80" s="318"/>
      <c r="C80" s="318"/>
      <c r="D80" s="318"/>
      <c r="E80" s="318"/>
      <c r="F80" s="323" t="s">
        <v>242</v>
      </c>
      <c r="G80" s="323"/>
      <c r="H80" s="323"/>
      <c r="I80" s="322"/>
      <c r="J80" s="322"/>
      <c r="K80" s="322"/>
    </row>
    <row r="81" spans="1:12" s="41" customFormat="1" ht="15" customHeight="1">
      <c r="A81" s="78"/>
      <c r="B81" s="318"/>
      <c r="C81" s="318"/>
      <c r="D81" s="318"/>
      <c r="E81" s="318"/>
      <c r="F81" s="319" t="s">
        <v>243</v>
      </c>
      <c r="G81" s="319"/>
      <c r="H81" s="319"/>
      <c r="I81" s="322"/>
      <c r="J81" s="322"/>
      <c r="K81" s="322"/>
    </row>
    <row r="82" spans="1:12" s="41" customFormat="1" ht="26.25" customHeight="1">
      <c r="A82" s="78"/>
      <c r="B82" s="318"/>
      <c r="C82" s="318"/>
      <c r="D82" s="318"/>
      <c r="E82" s="318"/>
      <c r="F82" s="325" t="s">
        <v>244</v>
      </c>
      <c r="G82" s="325"/>
      <c r="H82" s="325"/>
      <c r="I82" s="322" t="s">
        <v>245</v>
      </c>
      <c r="J82" s="322"/>
      <c r="K82" s="92"/>
    </row>
    <row r="83" spans="1:12" s="41" customFormat="1" ht="15" customHeight="1">
      <c r="A83" s="78"/>
      <c r="B83" s="318"/>
      <c r="C83" s="318"/>
      <c r="D83" s="318"/>
      <c r="E83" s="318"/>
      <c r="F83" s="326" t="s">
        <v>246</v>
      </c>
      <c r="G83" s="326"/>
      <c r="H83" s="326"/>
      <c r="I83" s="322"/>
      <c r="J83" s="322"/>
      <c r="K83" s="322"/>
    </row>
    <row r="84" spans="1:12" s="41" customFormat="1" ht="15" customHeight="1">
      <c r="A84" s="78"/>
      <c r="B84" s="318"/>
      <c r="C84" s="318"/>
      <c r="D84" s="318"/>
      <c r="E84" s="318"/>
      <c r="F84" s="326" t="s">
        <v>247</v>
      </c>
      <c r="G84" s="326"/>
      <c r="H84" s="326"/>
      <c r="I84" s="322"/>
      <c r="J84" s="322"/>
      <c r="K84" s="322"/>
    </row>
    <row r="85" spans="1:12" s="41" customFormat="1" ht="27.75" customHeight="1">
      <c r="A85" s="78"/>
      <c r="B85" s="318"/>
      <c r="C85" s="318"/>
      <c r="D85" s="318"/>
      <c r="E85" s="318"/>
      <c r="F85" s="324"/>
      <c r="G85" s="324"/>
      <c r="H85" s="324"/>
      <c r="I85" s="322" t="s">
        <v>248</v>
      </c>
      <c r="J85" s="322"/>
      <c r="K85" s="92"/>
    </row>
    <row r="86" spans="1:12" s="41" customFormat="1" ht="14.25" customHeight="1">
      <c r="A86" s="78"/>
      <c r="B86" s="318"/>
      <c r="C86" s="318"/>
      <c r="D86" s="318"/>
      <c r="E86" s="318"/>
      <c r="F86" s="324"/>
      <c r="G86" s="324"/>
      <c r="H86" s="324"/>
      <c r="I86" s="322"/>
      <c r="J86" s="322"/>
      <c r="K86" s="322"/>
    </row>
    <row r="87" spans="1:12" s="41" customFormat="1" ht="16.5" customHeight="1">
      <c r="A87" s="78"/>
      <c r="B87" s="318"/>
      <c r="C87" s="318"/>
      <c r="D87" s="318"/>
      <c r="E87" s="318"/>
      <c r="F87" s="318"/>
      <c r="G87" s="318"/>
      <c r="H87" s="318"/>
      <c r="I87" s="322"/>
      <c r="J87" s="322"/>
      <c r="K87" s="322"/>
    </row>
    <row r="88" spans="1:12" s="81" customFormat="1" ht="12.75" customHeight="1">
      <c r="A88" s="78"/>
      <c r="B88" s="316" t="s">
        <v>249</v>
      </c>
      <c r="C88" s="316"/>
      <c r="D88" s="316"/>
      <c r="E88" s="316"/>
      <c r="F88" s="316"/>
      <c r="G88" s="316"/>
      <c r="H88" s="316"/>
      <c r="I88" s="316" t="s">
        <v>250</v>
      </c>
      <c r="J88" s="316"/>
      <c r="K88" s="316"/>
      <c r="L88" s="78"/>
    </row>
    <row r="89" spans="1:12" s="81" customFormat="1" ht="12.75" customHeight="1">
      <c r="A89" s="78"/>
      <c r="B89" s="316"/>
      <c r="C89" s="316"/>
      <c r="D89" s="316"/>
      <c r="E89" s="316"/>
      <c r="F89" s="316"/>
      <c r="G89" s="316"/>
      <c r="H89" s="316"/>
      <c r="I89" s="88" t="s">
        <v>251</v>
      </c>
      <c r="J89" s="88" t="s">
        <v>252</v>
      </c>
      <c r="K89" s="88" t="s">
        <v>253</v>
      </c>
      <c r="L89" s="78"/>
    </row>
    <row r="90" spans="1:12" s="81" customFormat="1" ht="12.75" customHeight="1">
      <c r="A90" s="78"/>
      <c r="B90" s="317" t="s">
        <v>254</v>
      </c>
      <c r="C90" s="317"/>
      <c r="D90" s="317"/>
      <c r="E90" s="317"/>
      <c r="F90" s="317"/>
      <c r="G90" s="317"/>
      <c r="H90" s="317"/>
      <c r="I90" s="317"/>
      <c r="J90" s="317"/>
      <c r="K90" s="317"/>
      <c r="L90" s="78"/>
    </row>
    <row r="91" spans="1:12" s="81" customFormat="1" ht="12.75" customHeight="1">
      <c r="A91" s="78"/>
      <c r="B91" s="314" t="s">
        <v>255</v>
      </c>
      <c r="C91" s="314"/>
      <c r="D91" s="314"/>
      <c r="E91" s="314"/>
      <c r="F91" s="314"/>
      <c r="G91" s="314"/>
      <c r="H91" s="314"/>
      <c r="I91" s="89"/>
      <c r="J91" s="89"/>
      <c r="K91" s="89"/>
      <c r="L91" s="78"/>
    </row>
    <row r="92" spans="1:12" s="81" customFormat="1" ht="12.75" customHeight="1">
      <c r="A92" s="78"/>
      <c r="B92" s="314" t="s">
        <v>256</v>
      </c>
      <c r="C92" s="314"/>
      <c r="D92" s="314"/>
      <c r="E92" s="314"/>
      <c r="F92" s="314"/>
      <c r="G92" s="314"/>
      <c r="H92" s="314"/>
      <c r="I92" s="89"/>
      <c r="J92" s="89"/>
      <c r="K92" s="89"/>
      <c r="L92" s="78"/>
    </row>
    <row r="93" spans="1:12" s="81" customFormat="1" ht="12.75" customHeight="1">
      <c r="A93" s="78"/>
      <c r="B93" s="314" t="s">
        <v>257</v>
      </c>
      <c r="C93" s="314"/>
      <c r="D93" s="314"/>
      <c r="E93" s="314"/>
      <c r="F93" s="314"/>
      <c r="G93" s="314"/>
      <c r="H93" s="314"/>
      <c r="I93" s="89"/>
      <c r="J93" s="89"/>
      <c r="K93" s="89"/>
      <c r="L93" s="78"/>
    </row>
    <row r="94" spans="1:12" s="81" customFormat="1" ht="12.75" customHeight="1">
      <c r="A94" s="78"/>
      <c r="B94" s="314" t="s">
        <v>258</v>
      </c>
      <c r="C94" s="314"/>
      <c r="D94" s="314"/>
      <c r="E94" s="314"/>
      <c r="F94" s="314"/>
      <c r="G94" s="314"/>
      <c r="H94" s="314"/>
      <c r="I94" s="89"/>
      <c r="J94" s="89"/>
      <c r="K94" s="89"/>
      <c r="L94" s="78"/>
    </row>
    <row r="95" spans="1:12" s="81" customFormat="1" ht="12.75" customHeight="1">
      <c r="A95" s="78"/>
      <c r="B95" s="314" t="s">
        <v>259</v>
      </c>
      <c r="C95" s="314"/>
      <c r="D95" s="314"/>
      <c r="E95" s="314"/>
      <c r="F95" s="314"/>
      <c r="G95" s="314"/>
      <c r="H95" s="314"/>
      <c r="I95" s="89"/>
      <c r="J95" s="89"/>
      <c r="K95" s="89"/>
      <c r="L95" s="78"/>
    </row>
    <row r="96" spans="1:12" s="81" customFormat="1" ht="12.75" customHeight="1">
      <c r="A96" s="78"/>
      <c r="B96" s="314" t="s">
        <v>260</v>
      </c>
      <c r="C96" s="314"/>
      <c r="D96" s="314"/>
      <c r="E96" s="314"/>
      <c r="F96" s="314"/>
      <c r="G96" s="314"/>
      <c r="H96" s="314"/>
      <c r="I96" s="89"/>
      <c r="J96" s="89"/>
      <c r="K96" s="89"/>
      <c r="L96" s="78"/>
    </row>
    <row r="97" spans="1:12" s="81" customFormat="1" ht="12.75" customHeight="1">
      <c r="A97" s="78"/>
      <c r="B97" s="314" t="s">
        <v>261</v>
      </c>
      <c r="C97" s="314"/>
      <c r="D97" s="314"/>
      <c r="E97" s="314"/>
      <c r="F97" s="314"/>
      <c r="G97" s="314"/>
      <c r="H97" s="314"/>
      <c r="I97" s="89"/>
      <c r="J97" s="89"/>
      <c r="K97" s="89"/>
      <c r="L97" s="78"/>
    </row>
    <row r="98" spans="1:12" s="81" customFormat="1" ht="12.75" customHeight="1">
      <c r="A98" s="78"/>
      <c r="B98" s="316" t="s">
        <v>262</v>
      </c>
      <c r="C98" s="316"/>
      <c r="D98" s="316"/>
      <c r="E98" s="316"/>
      <c r="F98" s="316"/>
      <c r="G98" s="316"/>
      <c r="H98" s="316"/>
      <c r="I98" s="316"/>
      <c r="J98" s="316"/>
      <c r="K98" s="316"/>
      <c r="L98" s="78"/>
    </row>
    <row r="99" spans="1:12" s="81" customFormat="1" ht="12.75" customHeight="1">
      <c r="A99" s="78"/>
      <c r="B99" s="314" t="s">
        <v>263</v>
      </c>
      <c r="C99" s="314"/>
      <c r="D99" s="314"/>
      <c r="E99" s="314"/>
      <c r="F99" s="314"/>
      <c r="G99" s="314"/>
      <c r="H99" s="314"/>
      <c r="I99" s="89"/>
      <c r="J99" s="89"/>
      <c r="K99" s="89"/>
      <c r="L99" s="78"/>
    </row>
    <row r="100" spans="1:12" s="81" customFormat="1" ht="12.75" customHeight="1">
      <c r="A100" s="78"/>
      <c r="B100" s="314" t="s">
        <v>264</v>
      </c>
      <c r="C100" s="314"/>
      <c r="D100" s="314"/>
      <c r="E100" s="314"/>
      <c r="F100" s="314"/>
      <c r="G100" s="314"/>
      <c r="H100" s="314"/>
      <c r="I100" s="89"/>
      <c r="J100" s="89"/>
      <c r="K100" s="89"/>
      <c r="L100" s="78"/>
    </row>
    <row r="101" spans="1:12" s="81" customFormat="1" ht="12.75" customHeight="1">
      <c r="A101" s="78"/>
      <c r="B101" s="314" t="s">
        <v>265</v>
      </c>
      <c r="C101" s="314"/>
      <c r="D101" s="314"/>
      <c r="E101" s="314"/>
      <c r="F101" s="314"/>
      <c r="G101" s="314"/>
      <c r="H101" s="314"/>
      <c r="I101" s="89"/>
      <c r="J101" s="89"/>
      <c r="K101" s="89"/>
      <c r="L101" s="78"/>
    </row>
    <row r="102" spans="1:12" s="81" customFormat="1" ht="12.75" customHeight="1">
      <c r="A102" s="78"/>
      <c r="B102" s="314" t="s">
        <v>266</v>
      </c>
      <c r="C102" s="314"/>
      <c r="D102" s="314"/>
      <c r="E102" s="314"/>
      <c r="F102" s="314"/>
      <c r="G102" s="314"/>
      <c r="H102" s="314"/>
      <c r="I102" s="89"/>
      <c r="J102" s="89"/>
      <c r="K102" s="89"/>
      <c r="L102" s="78"/>
    </row>
    <row r="103" spans="1:12" s="81" customFormat="1" ht="12.75" customHeight="1">
      <c r="A103" s="78"/>
      <c r="B103" s="316" t="s">
        <v>267</v>
      </c>
      <c r="C103" s="316"/>
      <c r="D103" s="316"/>
      <c r="E103" s="316"/>
      <c r="F103" s="316"/>
      <c r="G103" s="316"/>
      <c r="H103" s="316"/>
      <c r="I103" s="316"/>
      <c r="J103" s="316"/>
      <c r="K103" s="316"/>
      <c r="L103" s="78"/>
    </row>
    <row r="104" spans="1:12" s="81" customFormat="1" ht="12.75" customHeight="1">
      <c r="A104" s="78"/>
      <c r="B104" s="314" t="s">
        <v>268</v>
      </c>
      <c r="C104" s="314"/>
      <c r="D104" s="314"/>
      <c r="E104" s="314"/>
      <c r="F104" s="314"/>
      <c r="G104" s="314"/>
      <c r="H104" s="314"/>
      <c r="I104" s="89"/>
      <c r="J104" s="89"/>
      <c r="K104" s="89"/>
      <c r="L104" s="78"/>
    </row>
    <row r="105" spans="1:12" s="81" customFormat="1" ht="12.75" customHeight="1">
      <c r="A105" s="78"/>
      <c r="B105" s="314" t="s">
        <v>269</v>
      </c>
      <c r="C105" s="314"/>
      <c r="D105" s="314"/>
      <c r="E105" s="314"/>
      <c r="F105" s="314"/>
      <c r="G105" s="314"/>
      <c r="H105" s="314"/>
      <c r="I105" s="89"/>
      <c r="J105" s="89"/>
      <c r="K105" s="89"/>
      <c r="L105" s="78"/>
    </row>
    <row r="106" spans="1:12" s="81" customFormat="1" ht="12.75" customHeight="1">
      <c r="A106" s="78"/>
      <c r="B106" s="314" t="s">
        <v>270</v>
      </c>
      <c r="C106" s="314"/>
      <c r="D106" s="314"/>
      <c r="E106" s="314"/>
      <c r="F106" s="314"/>
      <c r="G106" s="314"/>
      <c r="H106" s="314"/>
      <c r="I106" s="89"/>
      <c r="J106" s="89"/>
      <c r="K106" s="89"/>
      <c r="L106" s="78"/>
    </row>
    <row r="107" spans="1:12" s="81" customFormat="1" ht="12.75" customHeight="1">
      <c r="A107" s="78"/>
      <c r="B107" s="314" t="s">
        <v>271</v>
      </c>
      <c r="C107" s="314"/>
      <c r="D107" s="314"/>
      <c r="E107" s="314"/>
      <c r="F107" s="314"/>
      <c r="G107" s="314"/>
      <c r="H107" s="314"/>
      <c r="I107" s="89"/>
      <c r="J107" s="89"/>
      <c r="K107" s="89"/>
      <c r="L107" s="78"/>
    </row>
    <row r="108" spans="1:12" s="81" customFormat="1" ht="12.75" customHeight="1">
      <c r="A108" s="78"/>
      <c r="B108" s="314" t="s">
        <v>272</v>
      </c>
      <c r="C108" s="314"/>
      <c r="D108" s="314"/>
      <c r="E108" s="314"/>
      <c r="F108" s="314"/>
      <c r="G108" s="314"/>
      <c r="H108" s="314"/>
      <c r="I108" s="89"/>
      <c r="J108" s="89"/>
      <c r="K108" s="89"/>
      <c r="L108" s="78"/>
    </row>
    <row r="109" spans="1:12" s="81" customFormat="1" ht="12.75" customHeight="1">
      <c r="A109" s="78"/>
      <c r="B109" s="314" t="s">
        <v>273</v>
      </c>
      <c r="C109" s="314"/>
      <c r="D109" s="314"/>
      <c r="E109" s="314"/>
      <c r="F109" s="314"/>
      <c r="G109" s="314"/>
      <c r="H109" s="314"/>
      <c r="I109" s="89"/>
      <c r="J109" s="89"/>
      <c r="K109" s="89"/>
      <c r="L109" s="78"/>
    </row>
    <row r="110" spans="1:12" s="81" customFormat="1" ht="12.75" customHeight="1">
      <c r="A110" s="78"/>
      <c r="B110" s="316" t="s">
        <v>274</v>
      </c>
      <c r="C110" s="316"/>
      <c r="D110" s="316"/>
      <c r="E110" s="316"/>
      <c r="F110" s="316"/>
      <c r="G110" s="316"/>
      <c r="H110" s="316"/>
      <c r="I110" s="316"/>
      <c r="J110" s="316"/>
      <c r="K110" s="316"/>
      <c r="L110" s="78"/>
    </row>
    <row r="111" spans="1:12" s="81" customFormat="1" ht="12.75" customHeight="1">
      <c r="A111" s="78"/>
      <c r="B111" s="314" t="s">
        <v>275</v>
      </c>
      <c r="C111" s="314"/>
      <c r="D111" s="314"/>
      <c r="E111" s="314"/>
      <c r="F111" s="314"/>
      <c r="G111" s="314"/>
      <c r="H111" s="314"/>
      <c r="I111" s="89"/>
      <c r="J111" s="89"/>
      <c r="K111" s="89"/>
      <c r="L111" s="78"/>
    </row>
    <row r="112" spans="1:12" s="81" customFormat="1" ht="12.75" customHeight="1">
      <c r="A112" s="78"/>
      <c r="B112" s="314" t="s">
        <v>276</v>
      </c>
      <c r="C112" s="314"/>
      <c r="D112" s="314"/>
      <c r="E112" s="314"/>
      <c r="F112" s="314"/>
      <c r="G112" s="314"/>
      <c r="H112" s="314"/>
      <c r="I112" s="89"/>
      <c r="J112" s="89"/>
      <c r="K112" s="89"/>
      <c r="L112" s="78"/>
    </row>
    <row r="113" spans="1:12" s="81" customFormat="1" ht="12.75" customHeight="1">
      <c r="A113" s="78"/>
      <c r="B113" s="314" t="s">
        <v>277</v>
      </c>
      <c r="C113" s="314"/>
      <c r="D113" s="314"/>
      <c r="E113" s="314"/>
      <c r="F113" s="314"/>
      <c r="G113" s="314"/>
      <c r="H113" s="314"/>
      <c r="I113" s="89"/>
      <c r="J113" s="89"/>
      <c r="K113" s="89"/>
      <c r="L113" s="78"/>
    </row>
    <row r="114" spans="1:12" s="81" customFormat="1" ht="12.75" customHeight="1">
      <c r="A114" s="78"/>
      <c r="B114" s="314" t="s">
        <v>278</v>
      </c>
      <c r="C114" s="314"/>
      <c r="D114" s="314"/>
      <c r="E114" s="314"/>
      <c r="F114" s="314"/>
      <c r="G114" s="314"/>
      <c r="H114" s="314"/>
      <c r="I114" s="89"/>
      <c r="J114" s="89"/>
      <c r="K114" s="89"/>
      <c r="L114" s="78"/>
    </row>
    <row r="115" spans="1:12" s="81" customFormat="1" ht="12.75" customHeight="1">
      <c r="A115" s="78"/>
      <c r="B115" s="314" t="s">
        <v>279</v>
      </c>
      <c r="C115" s="314"/>
      <c r="D115" s="314"/>
      <c r="E115" s="314"/>
      <c r="F115" s="314"/>
      <c r="G115" s="314"/>
      <c r="H115" s="314"/>
      <c r="I115" s="89"/>
      <c r="J115" s="89"/>
      <c r="K115" s="89"/>
      <c r="L115" s="78"/>
    </row>
    <row r="116" spans="1:12" s="81" customFormat="1" ht="12.75" customHeight="1">
      <c r="A116" s="78"/>
      <c r="B116" s="314" t="s">
        <v>280</v>
      </c>
      <c r="C116" s="314"/>
      <c r="D116" s="314"/>
      <c r="E116" s="314"/>
      <c r="F116" s="314"/>
      <c r="G116" s="314"/>
      <c r="H116" s="314"/>
      <c r="I116" s="89"/>
      <c r="J116" s="89"/>
      <c r="K116" s="89"/>
      <c r="L116" s="78"/>
    </row>
    <row r="117" spans="1:12" s="81" customFormat="1" ht="12.75" customHeight="1">
      <c r="A117" s="78"/>
      <c r="B117" s="314" t="s">
        <v>281</v>
      </c>
      <c r="C117" s="314"/>
      <c r="D117" s="314"/>
      <c r="E117" s="314"/>
      <c r="F117" s="314"/>
      <c r="G117" s="314"/>
      <c r="H117" s="314"/>
      <c r="I117" s="89"/>
      <c r="J117" s="89"/>
      <c r="K117" s="89"/>
      <c r="L117" s="78"/>
    </row>
    <row r="118" spans="1:12" s="81" customFormat="1" ht="12.75" customHeight="1">
      <c r="A118" s="78"/>
      <c r="B118" s="314" t="s">
        <v>282</v>
      </c>
      <c r="C118" s="314"/>
      <c r="D118" s="314"/>
      <c r="E118" s="314"/>
      <c r="F118" s="314"/>
      <c r="G118" s="314"/>
      <c r="H118" s="314"/>
      <c r="I118" s="89"/>
      <c r="J118" s="89"/>
      <c r="K118" s="89"/>
      <c r="L118" s="78"/>
    </row>
    <row r="119" spans="1:12" s="81" customFormat="1" ht="12.75" customHeight="1">
      <c r="A119" s="78"/>
      <c r="B119" s="316" t="s">
        <v>283</v>
      </c>
      <c r="C119" s="316"/>
      <c r="D119" s="316"/>
      <c r="E119" s="316"/>
      <c r="F119" s="316"/>
      <c r="G119" s="316"/>
      <c r="H119" s="316"/>
      <c r="I119" s="316"/>
      <c r="J119" s="316"/>
      <c r="K119" s="316"/>
      <c r="L119" s="78"/>
    </row>
    <row r="120" spans="1:12" s="81" customFormat="1" ht="12.75" customHeight="1">
      <c r="A120" s="78"/>
      <c r="B120" s="314" t="s">
        <v>284</v>
      </c>
      <c r="C120" s="314"/>
      <c r="D120" s="314"/>
      <c r="E120" s="314"/>
      <c r="F120" s="314"/>
      <c r="G120" s="314"/>
      <c r="H120" s="314"/>
      <c r="I120" s="89"/>
      <c r="J120" s="89"/>
      <c r="K120" s="89"/>
      <c r="L120" s="78"/>
    </row>
    <row r="121" spans="1:12" s="81" customFormat="1" ht="12.75" customHeight="1">
      <c r="A121" s="78"/>
      <c r="B121" s="314" t="s">
        <v>285</v>
      </c>
      <c r="C121" s="314"/>
      <c r="D121" s="314"/>
      <c r="E121" s="314"/>
      <c r="F121" s="314"/>
      <c r="G121" s="314"/>
      <c r="H121" s="314"/>
      <c r="I121" s="89"/>
      <c r="J121" s="89"/>
      <c r="K121" s="89"/>
      <c r="L121" s="78"/>
    </row>
    <row r="122" spans="1:12" s="81" customFormat="1" ht="12.75" customHeight="1">
      <c r="A122" s="78"/>
      <c r="B122" s="314" t="s">
        <v>286</v>
      </c>
      <c r="C122" s="314"/>
      <c r="D122" s="314"/>
      <c r="E122" s="314"/>
      <c r="F122" s="314"/>
      <c r="G122" s="314"/>
      <c r="H122" s="314"/>
      <c r="I122" s="89"/>
      <c r="J122" s="89"/>
      <c r="K122" s="89"/>
      <c r="L122" s="78"/>
    </row>
    <row r="123" spans="1:12" s="81" customFormat="1" ht="12.75" customHeight="1">
      <c r="A123" s="78"/>
      <c r="B123" s="314" t="s">
        <v>287</v>
      </c>
      <c r="C123" s="314"/>
      <c r="D123" s="314"/>
      <c r="E123" s="314"/>
      <c r="F123" s="314"/>
      <c r="G123" s="314"/>
      <c r="H123" s="314"/>
      <c r="I123" s="89"/>
      <c r="J123" s="89"/>
      <c r="K123" s="89"/>
      <c r="L123" s="78"/>
    </row>
    <row r="124" spans="1:12" s="81" customFormat="1" ht="12.75" customHeight="1">
      <c r="A124" s="78"/>
      <c r="B124" s="314" t="s">
        <v>288</v>
      </c>
      <c r="C124" s="314"/>
      <c r="D124" s="314"/>
      <c r="E124" s="314"/>
      <c r="F124" s="314"/>
      <c r="G124" s="314"/>
      <c r="H124" s="314"/>
      <c r="I124" s="89"/>
      <c r="J124" s="89"/>
      <c r="K124" s="89"/>
      <c r="L124" s="78"/>
    </row>
    <row r="125" spans="1:12" s="81" customFormat="1" ht="12.75" customHeight="1">
      <c r="A125" s="78"/>
      <c r="B125" s="314" t="s">
        <v>289</v>
      </c>
      <c r="C125" s="314"/>
      <c r="D125" s="314"/>
      <c r="E125" s="314"/>
      <c r="F125" s="314"/>
      <c r="G125" s="314"/>
      <c r="H125" s="314"/>
      <c r="I125" s="89"/>
      <c r="J125" s="89"/>
      <c r="K125" s="89"/>
      <c r="L125" s="78"/>
    </row>
    <row r="126" spans="1:12" s="81" customFormat="1" ht="12.75" customHeight="1">
      <c r="A126" s="78"/>
      <c r="B126" s="316" t="s">
        <v>290</v>
      </c>
      <c r="C126" s="316"/>
      <c r="D126" s="316"/>
      <c r="E126" s="316"/>
      <c r="F126" s="316"/>
      <c r="G126" s="316"/>
      <c r="H126" s="316"/>
      <c r="I126" s="316"/>
      <c r="J126" s="316"/>
      <c r="K126" s="316"/>
      <c r="L126" s="78"/>
    </row>
    <row r="127" spans="1:12" s="81" customFormat="1" ht="12.75" customHeight="1">
      <c r="A127" s="78"/>
      <c r="B127" s="314" t="s">
        <v>291</v>
      </c>
      <c r="C127" s="314"/>
      <c r="D127" s="314"/>
      <c r="E127" s="314"/>
      <c r="F127" s="314"/>
      <c r="G127" s="314"/>
      <c r="H127" s="314"/>
      <c r="I127" s="89"/>
      <c r="J127" s="89"/>
      <c r="K127" s="89"/>
      <c r="L127" s="78"/>
    </row>
    <row r="128" spans="1:12" s="81" customFormat="1" ht="12.75" customHeight="1">
      <c r="A128" s="78"/>
      <c r="B128" s="314" t="s">
        <v>292</v>
      </c>
      <c r="C128" s="314"/>
      <c r="D128" s="314"/>
      <c r="E128" s="314"/>
      <c r="F128" s="314"/>
      <c r="G128" s="314"/>
      <c r="H128" s="314"/>
      <c r="I128" s="89"/>
      <c r="J128" s="89"/>
      <c r="K128" s="89"/>
      <c r="L128" s="78"/>
    </row>
    <row r="129" spans="1:12" s="81" customFormat="1" ht="12.75" customHeight="1">
      <c r="A129" s="78"/>
      <c r="B129" s="314" t="s">
        <v>293</v>
      </c>
      <c r="C129" s="314"/>
      <c r="D129" s="314"/>
      <c r="E129" s="314"/>
      <c r="F129" s="314"/>
      <c r="G129" s="314"/>
      <c r="H129" s="314"/>
      <c r="I129" s="89"/>
      <c r="J129" s="89"/>
      <c r="K129" s="89"/>
      <c r="L129" s="78"/>
    </row>
    <row r="130" spans="1:12" s="81" customFormat="1" ht="12.75" customHeight="1">
      <c r="A130" s="78"/>
      <c r="B130" s="314" t="s">
        <v>294</v>
      </c>
      <c r="C130" s="314"/>
      <c r="D130" s="314"/>
      <c r="E130" s="314"/>
      <c r="F130" s="314"/>
      <c r="G130" s="314"/>
      <c r="H130" s="314"/>
      <c r="I130" s="89"/>
      <c r="J130" s="89"/>
      <c r="K130" s="89"/>
      <c r="L130" s="78"/>
    </row>
    <row r="131" spans="1:12" s="81" customFormat="1" ht="12.75" customHeight="1">
      <c r="A131" s="78"/>
      <c r="B131" s="314" t="s">
        <v>295</v>
      </c>
      <c r="C131" s="314"/>
      <c r="D131" s="314"/>
      <c r="E131" s="314"/>
      <c r="F131" s="314"/>
      <c r="G131" s="314"/>
      <c r="H131" s="314"/>
      <c r="I131" s="89"/>
      <c r="J131" s="89"/>
      <c r="K131" s="89"/>
      <c r="L131" s="78"/>
    </row>
    <row r="132" spans="1:12" s="81" customFormat="1" ht="12.75" customHeight="1">
      <c r="A132" s="78"/>
      <c r="B132" s="314" t="s">
        <v>296</v>
      </c>
      <c r="C132" s="314"/>
      <c r="D132" s="314"/>
      <c r="E132" s="314"/>
      <c r="F132" s="314"/>
      <c r="G132" s="314"/>
      <c r="H132" s="314"/>
      <c r="I132" s="89"/>
      <c r="J132" s="89"/>
      <c r="K132" s="89"/>
      <c r="L132" s="78"/>
    </row>
    <row r="133" spans="1:12" s="81" customFormat="1" ht="12.75" customHeight="1">
      <c r="A133" s="78"/>
      <c r="B133" s="314" t="s">
        <v>297</v>
      </c>
      <c r="C133" s="314"/>
      <c r="D133" s="314"/>
      <c r="E133" s="314"/>
      <c r="F133" s="314"/>
      <c r="G133" s="314"/>
      <c r="H133" s="314"/>
      <c r="I133" s="89"/>
      <c r="J133" s="89"/>
      <c r="K133" s="89"/>
      <c r="L133" s="78"/>
    </row>
    <row r="134" spans="1:12" s="81" customFormat="1" ht="12.75" customHeight="1">
      <c r="A134" s="78"/>
      <c r="B134" s="314" t="s">
        <v>298</v>
      </c>
      <c r="C134" s="314"/>
      <c r="D134" s="314"/>
      <c r="E134" s="314"/>
      <c r="F134" s="314"/>
      <c r="G134" s="314"/>
      <c r="H134" s="314"/>
      <c r="I134" s="89"/>
      <c r="J134" s="89"/>
      <c r="K134" s="89"/>
      <c r="L134" s="78"/>
    </row>
    <row r="135" spans="1:12" s="81" customFormat="1" ht="12.75" customHeight="1">
      <c r="A135" s="78"/>
      <c r="B135" s="316" t="s">
        <v>299</v>
      </c>
      <c r="C135" s="316"/>
      <c r="D135" s="316"/>
      <c r="E135" s="316"/>
      <c r="F135" s="316"/>
      <c r="G135" s="316"/>
      <c r="H135" s="316"/>
      <c r="I135" s="316"/>
      <c r="J135" s="316"/>
      <c r="K135" s="316"/>
      <c r="L135" s="78"/>
    </row>
    <row r="136" spans="1:12" s="81" customFormat="1" ht="12.75" customHeight="1">
      <c r="A136" s="78"/>
      <c r="B136" s="314" t="s">
        <v>300</v>
      </c>
      <c r="C136" s="314"/>
      <c r="D136" s="314"/>
      <c r="E136" s="314"/>
      <c r="F136" s="314"/>
      <c r="G136" s="314"/>
      <c r="H136" s="314"/>
      <c r="I136" s="89"/>
      <c r="J136" s="89"/>
      <c r="K136" s="89"/>
      <c r="L136" s="78"/>
    </row>
    <row r="137" spans="1:12" s="81" customFormat="1" ht="12.75" customHeight="1">
      <c r="A137" s="78"/>
      <c r="B137" s="314" t="s">
        <v>301</v>
      </c>
      <c r="C137" s="314"/>
      <c r="D137" s="314"/>
      <c r="E137" s="314"/>
      <c r="F137" s="314"/>
      <c r="G137" s="314"/>
      <c r="H137" s="314"/>
      <c r="I137" s="89"/>
      <c r="J137" s="89"/>
      <c r="K137" s="89"/>
      <c r="L137" s="78"/>
    </row>
    <row r="138" spans="1:12" s="81" customFormat="1" ht="12.75" customHeight="1">
      <c r="A138" s="78"/>
      <c r="B138" s="314" t="s">
        <v>302</v>
      </c>
      <c r="C138" s="314"/>
      <c r="D138" s="314"/>
      <c r="E138" s="314"/>
      <c r="F138" s="314"/>
      <c r="G138" s="314"/>
      <c r="H138" s="314"/>
      <c r="I138" s="89"/>
      <c r="J138" s="89"/>
      <c r="K138" s="89"/>
      <c r="L138" s="78"/>
    </row>
    <row r="139" spans="1:12" s="81" customFormat="1" ht="12.75" customHeight="1">
      <c r="A139" s="78"/>
      <c r="B139" s="314" t="s">
        <v>303</v>
      </c>
      <c r="C139" s="314"/>
      <c r="D139" s="314"/>
      <c r="E139" s="314"/>
      <c r="F139" s="314"/>
      <c r="G139" s="314"/>
      <c r="H139" s="314"/>
      <c r="I139" s="89"/>
      <c r="J139" s="89"/>
      <c r="K139" s="89"/>
      <c r="L139" s="78"/>
    </row>
    <row r="140" spans="1:12" s="81" customFormat="1" ht="12.75" customHeight="1">
      <c r="A140" s="78"/>
      <c r="B140" s="314" t="s">
        <v>304</v>
      </c>
      <c r="C140" s="314"/>
      <c r="D140" s="314"/>
      <c r="E140" s="314"/>
      <c r="F140" s="314"/>
      <c r="G140" s="314"/>
      <c r="H140" s="314"/>
      <c r="I140" s="89"/>
      <c r="J140" s="89"/>
      <c r="K140" s="89"/>
      <c r="L140" s="78"/>
    </row>
    <row r="141" spans="1:12" s="81" customFormat="1" ht="12.75" customHeight="1">
      <c r="A141" s="78"/>
      <c r="B141" s="314" t="s">
        <v>305</v>
      </c>
      <c r="C141" s="314"/>
      <c r="D141" s="314"/>
      <c r="E141" s="314"/>
      <c r="F141" s="314"/>
      <c r="G141" s="314"/>
      <c r="H141" s="314"/>
      <c r="I141" s="89"/>
      <c r="J141" s="89"/>
      <c r="K141" s="89"/>
      <c r="L141" s="78"/>
    </row>
    <row r="142" spans="1:12" s="81" customFormat="1" ht="12.75" customHeight="1">
      <c r="A142" s="78"/>
      <c r="B142" s="316" t="s">
        <v>306</v>
      </c>
      <c r="C142" s="316"/>
      <c r="D142" s="316"/>
      <c r="E142" s="316"/>
      <c r="F142" s="316"/>
      <c r="G142" s="316"/>
      <c r="H142" s="316"/>
      <c r="I142" s="316"/>
      <c r="J142" s="316"/>
      <c r="K142" s="316"/>
      <c r="L142" s="78"/>
    </row>
    <row r="143" spans="1:12" s="81" customFormat="1" ht="12.75" customHeight="1">
      <c r="A143" s="78"/>
      <c r="B143" s="93" t="s">
        <v>307</v>
      </c>
      <c r="C143" s="309"/>
      <c r="D143" s="309"/>
      <c r="E143" s="309"/>
      <c r="F143" s="309"/>
      <c r="G143" s="309"/>
      <c r="H143" s="309"/>
      <c r="I143" s="309"/>
      <c r="J143" s="309"/>
      <c r="K143" s="309"/>
      <c r="L143" s="78"/>
    </row>
    <row r="144" spans="1:12" s="81" customFormat="1" ht="12.75" customHeight="1">
      <c r="A144" s="78"/>
      <c r="B144" s="316" t="s">
        <v>308</v>
      </c>
      <c r="C144" s="316"/>
      <c r="D144" s="316"/>
      <c r="E144" s="316"/>
      <c r="F144" s="316"/>
      <c r="G144" s="316"/>
      <c r="H144" s="316"/>
      <c r="I144" s="316"/>
      <c r="J144" s="316"/>
      <c r="K144" s="316"/>
      <c r="L144" s="78"/>
    </row>
    <row r="145" spans="1:12" s="81" customFormat="1" ht="12.75" customHeight="1">
      <c r="A145" s="78"/>
      <c r="B145" s="314" t="s">
        <v>309</v>
      </c>
      <c r="C145" s="314"/>
      <c r="D145" s="314"/>
      <c r="E145" s="314"/>
      <c r="F145" s="314"/>
      <c r="G145" s="314"/>
      <c r="H145" s="94" t="s">
        <v>310</v>
      </c>
      <c r="I145" s="89"/>
      <c r="J145" s="89" t="s">
        <v>311</v>
      </c>
      <c r="K145" s="89"/>
      <c r="L145" s="78"/>
    </row>
    <row r="146" spans="1:12" s="81" customFormat="1" ht="12.75" customHeight="1">
      <c r="A146" s="78"/>
      <c r="B146" s="93" t="s">
        <v>307</v>
      </c>
      <c r="C146" s="309"/>
      <c r="D146" s="309"/>
      <c r="E146" s="309"/>
      <c r="F146" s="309"/>
      <c r="G146" s="309"/>
      <c r="H146" s="309"/>
      <c r="I146" s="309"/>
      <c r="J146" s="309"/>
      <c r="K146" s="309"/>
      <c r="L146" s="78"/>
    </row>
    <row r="147" spans="1:12" s="81" customFormat="1" ht="12.75" customHeight="1">
      <c r="A147" s="78"/>
      <c r="B147" s="309"/>
      <c r="C147" s="309"/>
      <c r="D147" s="309"/>
      <c r="E147" s="309"/>
      <c r="F147" s="309"/>
      <c r="G147" s="309"/>
      <c r="H147" s="309"/>
      <c r="I147" s="309"/>
      <c r="J147" s="309"/>
      <c r="K147" s="309"/>
      <c r="L147" s="78"/>
    </row>
    <row r="148" spans="1:12" s="81" customFormat="1" ht="12.75" customHeight="1">
      <c r="A148" s="78"/>
      <c r="B148" s="316" t="s">
        <v>312</v>
      </c>
      <c r="C148" s="316"/>
      <c r="D148" s="316"/>
      <c r="E148" s="316"/>
      <c r="F148" s="316"/>
      <c r="G148" s="316"/>
      <c r="H148" s="316"/>
      <c r="I148" s="316"/>
      <c r="J148" s="316"/>
      <c r="K148" s="316"/>
      <c r="L148" s="78"/>
    </row>
    <row r="149" spans="1:12" s="81" customFormat="1" ht="12.75" customHeight="1">
      <c r="A149" s="78"/>
      <c r="B149" s="314" t="s">
        <v>313</v>
      </c>
      <c r="C149" s="314"/>
      <c r="D149" s="314"/>
      <c r="E149" s="314"/>
      <c r="F149" s="314"/>
      <c r="G149" s="314"/>
      <c r="H149" s="94" t="s">
        <v>310</v>
      </c>
      <c r="I149" s="89"/>
      <c r="J149" s="89" t="s">
        <v>311</v>
      </c>
      <c r="K149" s="89"/>
      <c r="L149" s="78"/>
    </row>
    <row r="150" spans="1:12" s="81" customFormat="1" ht="12.75" customHeight="1">
      <c r="A150" s="78"/>
      <c r="B150" s="93" t="s">
        <v>314</v>
      </c>
      <c r="C150" s="309"/>
      <c r="D150" s="309"/>
      <c r="E150" s="309"/>
      <c r="F150" s="309"/>
      <c r="G150" s="309"/>
      <c r="H150" s="309"/>
      <c r="I150" s="309"/>
      <c r="J150" s="309"/>
      <c r="K150" s="309"/>
      <c r="L150" s="78"/>
    </row>
    <row r="151" spans="1:12" s="81" customFormat="1" ht="12.75" customHeight="1">
      <c r="A151" s="78"/>
      <c r="B151" s="309"/>
      <c r="C151" s="309"/>
      <c r="D151" s="309"/>
      <c r="E151" s="309"/>
      <c r="F151" s="309"/>
      <c r="G151" s="309"/>
      <c r="H151" s="309"/>
      <c r="I151" s="309"/>
      <c r="J151" s="309"/>
      <c r="K151" s="309"/>
      <c r="L151" s="78"/>
    </row>
    <row r="152" spans="1:12" s="81" customFormat="1" ht="12.75" customHeight="1">
      <c r="A152" s="78"/>
      <c r="B152" s="316" t="s">
        <v>315</v>
      </c>
      <c r="C152" s="316"/>
      <c r="D152" s="316"/>
      <c r="E152" s="316"/>
      <c r="F152" s="316"/>
      <c r="G152" s="316"/>
      <c r="H152" s="316"/>
      <c r="I152" s="316"/>
      <c r="J152" s="316"/>
      <c r="K152" s="316"/>
      <c r="L152" s="78"/>
    </row>
    <row r="153" spans="1:12" s="81" customFormat="1" ht="12.75" customHeight="1">
      <c r="A153" s="78"/>
      <c r="B153" s="317" t="s">
        <v>316</v>
      </c>
      <c r="C153" s="317"/>
      <c r="D153" s="317"/>
      <c r="E153" s="317" t="s">
        <v>317</v>
      </c>
      <c r="F153" s="317"/>
      <c r="G153" s="317"/>
      <c r="H153" s="317" t="s">
        <v>318</v>
      </c>
      <c r="I153" s="317"/>
      <c r="J153" s="317"/>
      <c r="K153" s="317"/>
      <c r="L153" s="78"/>
    </row>
    <row r="154" spans="1:12" s="81" customFormat="1" ht="12.75" customHeight="1">
      <c r="A154" s="78"/>
      <c r="B154" s="317"/>
      <c r="C154" s="317"/>
      <c r="D154" s="317"/>
      <c r="E154" s="88" t="s">
        <v>319</v>
      </c>
      <c r="F154" s="95" t="s">
        <v>320</v>
      </c>
      <c r="G154" s="88" t="s">
        <v>321</v>
      </c>
      <c r="H154" s="317"/>
      <c r="I154" s="317"/>
      <c r="J154" s="317"/>
      <c r="K154" s="317"/>
      <c r="L154" s="78"/>
    </row>
    <row r="155" spans="1:12" s="81" customFormat="1" ht="12.75" customHeight="1">
      <c r="A155" s="78"/>
      <c r="B155" s="314" t="s">
        <v>322</v>
      </c>
      <c r="C155" s="314"/>
      <c r="D155" s="314"/>
      <c r="E155" s="89"/>
      <c r="F155" s="89"/>
      <c r="G155" s="89"/>
      <c r="H155" s="315"/>
      <c r="I155" s="315"/>
      <c r="J155" s="315"/>
      <c r="K155" s="315"/>
      <c r="L155" s="78"/>
    </row>
    <row r="156" spans="1:12" s="81" customFormat="1" ht="12.75" customHeight="1">
      <c r="A156" s="78"/>
      <c r="B156" s="314" t="s">
        <v>323</v>
      </c>
      <c r="C156" s="314"/>
      <c r="D156" s="314"/>
      <c r="E156" s="89"/>
      <c r="F156" s="89"/>
      <c r="G156" s="89"/>
      <c r="H156" s="315"/>
      <c r="I156" s="315"/>
      <c r="J156" s="315"/>
      <c r="K156" s="315"/>
      <c r="L156" s="78"/>
    </row>
    <row r="157" spans="1:12" s="81" customFormat="1" ht="12.75" customHeight="1">
      <c r="A157" s="78"/>
      <c r="B157" s="314" t="s">
        <v>324</v>
      </c>
      <c r="C157" s="314"/>
      <c r="D157" s="314"/>
      <c r="E157" s="89"/>
      <c r="F157" s="89"/>
      <c r="G157" s="89"/>
      <c r="H157" s="315"/>
      <c r="I157" s="315"/>
      <c r="J157" s="315"/>
      <c r="K157" s="315"/>
      <c r="L157" s="78"/>
    </row>
    <row r="158" spans="1:12" s="81" customFormat="1" ht="12.75" customHeight="1">
      <c r="A158" s="78"/>
      <c r="B158" s="314" t="s">
        <v>325</v>
      </c>
      <c r="C158" s="314"/>
      <c r="D158" s="314"/>
      <c r="E158" s="89"/>
      <c r="F158" s="89"/>
      <c r="G158" s="89"/>
      <c r="H158" s="315"/>
      <c r="I158" s="315"/>
      <c r="J158" s="315"/>
      <c r="K158" s="315"/>
      <c r="L158" s="78"/>
    </row>
    <row r="159" spans="1:12" s="81" customFormat="1" ht="12.75" customHeight="1">
      <c r="A159" s="78"/>
      <c r="B159" s="314" t="s">
        <v>326</v>
      </c>
      <c r="C159" s="314"/>
      <c r="D159" s="314"/>
      <c r="E159" s="89"/>
      <c r="F159" s="89"/>
      <c r="G159" s="89"/>
      <c r="H159" s="315"/>
      <c r="I159" s="315"/>
      <c r="J159" s="315"/>
      <c r="K159" s="315"/>
      <c r="L159" s="78"/>
    </row>
    <row r="160" spans="1:12" s="81" customFormat="1" ht="12.75" customHeight="1">
      <c r="A160" s="78"/>
      <c r="B160" s="314" t="s">
        <v>327</v>
      </c>
      <c r="C160" s="314"/>
      <c r="D160" s="314"/>
      <c r="E160" s="89"/>
      <c r="F160" s="89"/>
      <c r="G160" s="89"/>
      <c r="H160" s="315"/>
      <c r="I160" s="315"/>
      <c r="J160" s="315"/>
      <c r="K160" s="315"/>
      <c r="L160" s="78"/>
    </row>
    <row r="161" spans="1:12" s="81" customFormat="1" ht="12.75" customHeight="1">
      <c r="A161" s="78"/>
      <c r="B161" s="314" t="s">
        <v>328</v>
      </c>
      <c r="C161" s="314"/>
      <c r="D161" s="314"/>
      <c r="E161" s="89"/>
      <c r="F161" s="89"/>
      <c r="G161" s="89"/>
      <c r="H161" s="315"/>
      <c r="I161" s="315"/>
      <c r="J161" s="315"/>
      <c r="K161" s="315"/>
      <c r="L161" s="78"/>
    </row>
    <row r="162" spans="1:12" s="81" customFormat="1" ht="12.75" customHeight="1">
      <c r="A162" s="78"/>
      <c r="B162" s="314" t="s">
        <v>329</v>
      </c>
      <c r="C162" s="314"/>
      <c r="D162" s="314"/>
      <c r="E162" s="89"/>
      <c r="F162" s="89"/>
      <c r="G162" s="89"/>
      <c r="H162" s="315"/>
      <c r="I162" s="315"/>
      <c r="J162" s="315"/>
      <c r="K162" s="315"/>
      <c r="L162" s="78"/>
    </row>
    <row r="163" spans="1:12" s="81" customFormat="1" ht="12.75" customHeight="1">
      <c r="A163" s="78"/>
      <c r="B163" s="314" t="s">
        <v>330</v>
      </c>
      <c r="C163" s="314"/>
      <c r="D163" s="314"/>
      <c r="E163" s="89"/>
      <c r="F163" s="89"/>
      <c r="G163" s="89"/>
      <c r="H163" s="315"/>
      <c r="I163" s="315"/>
      <c r="J163" s="315"/>
      <c r="K163" s="315"/>
      <c r="L163" s="78"/>
    </row>
    <row r="164" spans="1:12" s="81" customFormat="1" ht="12.75" customHeight="1">
      <c r="A164" s="78"/>
      <c r="B164" s="314" t="s">
        <v>331</v>
      </c>
      <c r="C164" s="314"/>
      <c r="D164" s="314"/>
      <c r="E164" s="89"/>
      <c r="F164" s="89"/>
      <c r="G164" s="89"/>
      <c r="H164" s="315"/>
      <c r="I164" s="315"/>
      <c r="J164" s="315"/>
      <c r="K164" s="315"/>
      <c r="L164" s="78"/>
    </row>
    <row r="165" spans="1:12" s="81" customFormat="1" ht="12.75" customHeight="1">
      <c r="A165" s="78"/>
      <c r="B165" s="314" t="s">
        <v>332</v>
      </c>
      <c r="C165" s="314"/>
      <c r="D165" s="314"/>
      <c r="E165" s="89"/>
      <c r="F165" s="89"/>
      <c r="G165" s="89"/>
      <c r="H165" s="315"/>
      <c r="I165" s="315"/>
      <c r="J165" s="315"/>
      <c r="K165" s="315"/>
      <c r="L165" s="78"/>
    </row>
    <row r="166" spans="1:12" s="81" customFormat="1" ht="12.75" customHeight="1">
      <c r="A166" s="78"/>
      <c r="B166" s="315" t="s">
        <v>333</v>
      </c>
      <c r="C166" s="315"/>
      <c r="D166" s="315"/>
      <c r="E166" s="315"/>
      <c r="F166" s="314"/>
      <c r="G166" s="314"/>
      <c r="H166" s="314"/>
      <c r="I166" s="314"/>
      <c r="J166" s="314"/>
      <c r="K166" s="314"/>
      <c r="L166" s="78"/>
    </row>
    <row r="167" spans="1:12" s="81" customFormat="1" ht="12.75" customHeight="1">
      <c r="A167" s="78"/>
      <c r="B167" s="307" t="s">
        <v>334</v>
      </c>
      <c r="C167" s="307"/>
      <c r="D167" s="312"/>
      <c r="E167" s="312"/>
      <c r="F167" s="312"/>
      <c r="G167" s="307" t="s">
        <v>335</v>
      </c>
      <c r="H167" s="307"/>
      <c r="I167" s="312"/>
      <c r="J167" s="312"/>
      <c r="K167" s="312"/>
      <c r="L167" s="78"/>
    </row>
    <row r="168" spans="1:12" s="81" customFormat="1" ht="12.75" customHeight="1">
      <c r="A168" s="78"/>
      <c r="B168" s="307" t="s">
        <v>336</v>
      </c>
      <c r="C168" s="307"/>
      <c r="D168" s="311"/>
      <c r="E168" s="312"/>
      <c r="F168" s="312"/>
      <c r="G168" s="307" t="s">
        <v>336</v>
      </c>
      <c r="H168" s="307"/>
      <c r="I168" s="308"/>
      <c r="J168" s="309"/>
      <c r="K168" s="309"/>
      <c r="L168" s="78"/>
    </row>
    <row r="169" spans="1:12" s="81" customFormat="1" ht="12.75" customHeight="1">
      <c r="A169" s="78"/>
      <c r="B169" s="307" t="s">
        <v>337</v>
      </c>
      <c r="C169" s="307"/>
      <c r="D169" s="312"/>
      <c r="E169" s="312"/>
      <c r="F169" s="312"/>
      <c r="G169" s="307" t="s">
        <v>338</v>
      </c>
      <c r="H169" s="307"/>
      <c r="I169" s="313"/>
      <c r="J169" s="313"/>
      <c r="K169" s="313"/>
      <c r="L169" s="78"/>
    </row>
    <row r="170" spans="1:12" s="81" customFormat="1" ht="12.75" customHeight="1">
      <c r="A170" s="78"/>
      <c r="B170" s="307" t="s">
        <v>336</v>
      </c>
      <c r="C170" s="307"/>
      <c r="D170" s="308"/>
      <c r="E170" s="309"/>
      <c r="F170" s="309"/>
      <c r="G170" s="307" t="s">
        <v>339</v>
      </c>
      <c r="H170" s="307"/>
      <c r="I170" s="308"/>
      <c r="J170" s="309"/>
      <c r="K170" s="309"/>
      <c r="L170" s="78"/>
    </row>
    <row r="171" spans="1:12" s="81" customFormat="1" ht="12.75" customHeight="1">
      <c r="A171" s="78"/>
      <c r="B171" s="307" t="s">
        <v>340</v>
      </c>
      <c r="C171" s="307"/>
      <c r="D171" s="310"/>
      <c r="E171" s="310"/>
      <c r="F171" s="310"/>
      <c r="G171" s="310"/>
      <c r="H171" s="310"/>
      <c r="I171" s="310"/>
      <c r="J171" s="310"/>
      <c r="K171" s="310"/>
      <c r="L171" s="78"/>
    </row>
    <row r="172" spans="1:12" s="81" customFormat="1" ht="12.75" customHeight="1">
      <c r="A172" s="78"/>
      <c r="B172" s="307" t="s">
        <v>336</v>
      </c>
      <c r="C172" s="307"/>
      <c r="D172" s="308"/>
      <c r="E172" s="309"/>
      <c r="F172" s="309"/>
      <c r="G172" s="309"/>
      <c r="H172" s="309"/>
      <c r="I172" s="309"/>
      <c r="J172" s="309"/>
      <c r="K172" s="309"/>
      <c r="L172" s="78"/>
    </row>
    <row r="173" spans="1:12" s="81" customFormat="1" ht="12.75" customHeight="1">
      <c r="A173" s="78"/>
      <c r="B173" s="96"/>
      <c r="C173" s="96"/>
      <c r="D173" s="96"/>
      <c r="E173" s="96"/>
      <c r="F173" s="96"/>
      <c r="G173" s="96"/>
      <c r="H173" s="96"/>
      <c r="I173" s="96"/>
      <c r="J173" s="96"/>
      <c r="K173" s="96"/>
      <c r="L173" s="78"/>
    </row>
    <row r="174" spans="1:12" s="81" customFormat="1" ht="12.75" customHeight="1">
      <c r="A174" s="78"/>
      <c r="B174" s="96"/>
      <c r="C174" s="96"/>
      <c r="D174" s="96"/>
      <c r="E174" s="96"/>
      <c r="F174" s="96"/>
      <c r="G174" s="96"/>
      <c r="H174" s="96"/>
      <c r="I174" s="96"/>
      <c r="J174" s="96"/>
      <c r="K174" s="96"/>
      <c r="L174" s="78"/>
    </row>
    <row r="175" spans="1:12" s="81" customFormat="1" ht="12.75" customHeight="1">
      <c r="A175" s="78"/>
      <c r="B175" s="96"/>
      <c r="C175" s="96"/>
      <c r="D175" s="96"/>
      <c r="E175" s="96"/>
      <c r="F175" s="96"/>
      <c r="G175" s="96"/>
      <c r="H175" s="96"/>
      <c r="I175" s="96"/>
      <c r="J175" s="96"/>
      <c r="K175" s="96"/>
      <c r="L175" s="78"/>
    </row>
    <row r="176" spans="1:12" s="81" customFormat="1" ht="12.75" customHeight="1">
      <c r="A176" s="78"/>
      <c r="B176" s="96"/>
      <c r="C176" s="96"/>
      <c r="D176" s="96"/>
      <c r="E176" s="96"/>
      <c r="F176" s="96"/>
      <c r="G176" s="96"/>
      <c r="H176" s="96"/>
      <c r="I176" s="96"/>
      <c r="J176" s="96"/>
      <c r="K176" s="96"/>
      <c r="L176" s="78"/>
    </row>
    <row r="177" spans="1:12" s="81" customFormat="1" ht="12.75" customHeight="1">
      <c r="A177" s="78"/>
      <c r="B177" s="96"/>
      <c r="C177" s="96"/>
      <c r="D177" s="96"/>
      <c r="E177" s="96"/>
      <c r="F177" s="96"/>
      <c r="G177" s="96"/>
      <c r="H177" s="96"/>
      <c r="I177" s="96"/>
      <c r="J177" s="96"/>
      <c r="K177" s="96"/>
      <c r="L177" s="78"/>
    </row>
    <row r="178" spans="1:12" s="81" customFormat="1" ht="12.75" customHeight="1">
      <c r="A178" s="78"/>
      <c r="B178" s="96"/>
      <c r="C178" s="96"/>
      <c r="D178" s="96"/>
      <c r="E178" s="96"/>
      <c r="F178" s="96"/>
      <c r="G178" s="96"/>
      <c r="H178" s="96"/>
      <c r="I178" s="96"/>
      <c r="J178" s="96"/>
      <c r="K178" s="96"/>
      <c r="L178" s="78"/>
    </row>
    <row r="179" spans="1:12" s="81" customFormat="1" ht="12.75" customHeight="1">
      <c r="A179" s="78"/>
      <c r="B179" s="96"/>
      <c r="C179" s="96"/>
      <c r="D179" s="96"/>
      <c r="E179" s="96"/>
      <c r="F179" s="96"/>
      <c r="G179" s="96"/>
      <c r="H179" s="96"/>
      <c r="I179" s="96"/>
      <c r="J179" s="96"/>
      <c r="K179" s="96"/>
      <c r="L179" s="78"/>
    </row>
    <row r="180" spans="1:12" s="81" customFormat="1" ht="12.75" customHeight="1">
      <c r="A180" s="78"/>
      <c r="B180" s="96"/>
      <c r="C180" s="96"/>
      <c r="D180" s="96"/>
      <c r="E180" s="96"/>
      <c r="F180" s="96"/>
      <c r="G180" s="96"/>
      <c r="H180" s="96"/>
      <c r="I180" s="96"/>
      <c r="J180" s="96"/>
      <c r="K180" s="96"/>
      <c r="L180" s="78"/>
    </row>
    <row r="181" spans="1:12" s="81" customFormat="1" ht="12.75" customHeight="1">
      <c r="A181" s="78"/>
      <c r="B181" s="96"/>
      <c r="C181" s="96"/>
      <c r="D181" s="96"/>
      <c r="E181" s="96"/>
      <c r="F181" s="96"/>
      <c r="G181" s="96"/>
      <c r="H181" s="96"/>
      <c r="I181" s="96"/>
      <c r="J181" s="96"/>
      <c r="K181" s="96"/>
      <c r="L181" s="78"/>
    </row>
    <row r="182" spans="1:12" s="81" customFormat="1" ht="12.75" customHeight="1">
      <c r="A182" s="78"/>
      <c r="B182" s="96"/>
      <c r="C182" s="96"/>
      <c r="D182" s="96"/>
      <c r="E182" s="96"/>
      <c r="F182" s="96"/>
      <c r="G182" s="96"/>
      <c r="H182" s="96"/>
      <c r="I182" s="96"/>
      <c r="J182" s="96"/>
      <c r="K182" s="96"/>
      <c r="L182" s="78"/>
    </row>
    <row r="183" spans="1:12" s="81" customFormat="1" ht="12.75" customHeight="1">
      <c r="A183" s="78"/>
      <c r="B183" s="96"/>
      <c r="C183" s="96"/>
      <c r="D183" s="96"/>
      <c r="E183" s="96"/>
      <c r="F183" s="96"/>
      <c r="G183" s="96"/>
      <c r="H183" s="96"/>
      <c r="I183" s="96"/>
      <c r="J183" s="96"/>
      <c r="K183" s="96"/>
      <c r="L183" s="78"/>
    </row>
    <row r="184" spans="1:12" s="81" customFormat="1" ht="12.75" customHeight="1">
      <c r="A184" s="78"/>
      <c r="B184" s="96"/>
      <c r="C184" s="96"/>
      <c r="D184" s="96"/>
      <c r="E184" s="96"/>
      <c r="F184" s="96"/>
      <c r="G184" s="96"/>
      <c r="H184" s="96"/>
      <c r="I184" s="96"/>
      <c r="J184" s="96"/>
      <c r="K184" s="96"/>
      <c r="L184" s="78"/>
    </row>
    <row r="185" spans="1:12" s="81" customFormat="1" ht="12.75" customHeight="1">
      <c r="A185" s="78"/>
      <c r="B185" s="96"/>
      <c r="C185" s="96"/>
      <c r="D185" s="96"/>
      <c r="E185" s="96"/>
      <c r="F185" s="96"/>
      <c r="G185" s="96"/>
      <c r="H185" s="96"/>
      <c r="I185" s="96"/>
      <c r="J185" s="96"/>
      <c r="K185" s="96"/>
      <c r="L185" s="78"/>
    </row>
    <row r="186" spans="1:12" s="81" customFormat="1" ht="12.75" customHeight="1">
      <c r="A186" s="78"/>
      <c r="B186" s="96"/>
      <c r="C186" s="96"/>
      <c r="D186" s="96"/>
      <c r="E186" s="96"/>
      <c r="F186" s="96"/>
      <c r="G186" s="96"/>
      <c r="H186" s="96"/>
      <c r="I186" s="96"/>
      <c r="J186" s="96"/>
      <c r="K186" s="96"/>
      <c r="L186" s="78"/>
    </row>
    <row r="187" spans="1:12" s="81" customFormat="1" ht="12.75" customHeight="1">
      <c r="A187" s="78"/>
      <c r="B187" s="96"/>
      <c r="C187" s="96"/>
      <c r="D187" s="96"/>
      <c r="E187" s="96"/>
      <c r="F187" s="96"/>
      <c r="G187" s="96"/>
      <c r="H187" s="96"/>
      <c r="I187" s="96"/>
      <c r="J187" s="96"/>
      <c r="K187" s="96"/>
      <c r="L187" s="78"/>
    </row>
    <row r="188" spans="1:12" s="81" customFormat="1" ht="12.75" customHeight="1">
      <c r="A188" s="78"/>
      <c r="B188" s="96"/>
      <c r="C188" s="96"/>
      <c r="D188" s="96"/>
      <c r="E188" s="96"/>
      <c r="F188" s="96"/>
      <c r="G188" s="96"/>
      <c r="H188" s="96"/>
      <c r="I188" s="96"/>
      <c r="J188" s="96"/>
      <c r="K188" s="96"/>
      <c r="L188" s="78"/>
    </row>
    <row r="189" spans="1:12" s="81" customFormat="1" ht="12.75" customHeight="1">
      <c r="A189" s="78"/>
      <c r="B189" s="96"/>
      <c r="C189" s="96"/>
      <c r="D189" s="96"/>
      <c r="E189" s="96"/>
      <c r="F189" s="96"/>
      <c r="G189" s="96"/>
      <c r="H189" s="96"/>
      <c r="I189" s="96"/>
      <c r="J189" s="96"/>
      <c r="K189" s="96"/>
      <c r="L189" s="78"/>
    </row>
    <row r="190" spans="1:12" s="81" customFormat="1" ht="12.75" customHeight="1">
      <c r="A190" s="78"/>
      <c r="B190" s="96"/>
      <c r="C190" s="96"/>
      <c r="D190" s="96"/>
      <c r="E190" s="96"/>
      <c r="F190" s="96"/>
      <c r="G190" s="96"/>
      <c r="H190" s="96"/>
      <c r="I190" s="96"/>
      <c r="J190" s="96"/>
      <c r="K190" s="96"/>
      <c r="L190" s="78"/>
    </row>
    <row r="191" spans="1:12" s="81" customFormat="1" ht="12.75" customHeight="1">
      <c r="A191" s="78"/>
      <c r="B191" s="96"/>
      <c r="C191" s="96"/>
      <c r="D191" s="96"/>
      <c r="E191" s="96"/>
      <c r="F191" s="96"/>
      <c r="G191" s="96"/>
      <c r="H191" s="96"/>
      <c r="I191" s="96"/>
      <c r="J191" s="96"/>
      <c r="K191" s="96"/>
      <c r="L191" s="78"/>
    </row>
    <row r="192" spans="1:12" s="81" customFormat="1" ht="12.75" customHeight="1">
      <c r="A192" s="78"/>
      <c r="B192" s="96"/>
      <c r="C192" s="96"/>
      <c r="D192" s="96"/>
      <c r="E192" s="96"/>
      <c r="F192" s="96"/>
      <c r="G192" s="96"/>
      <c r="H192" s="96"/>
      <c r="I192" s="96"/>
      <c r="J192" s="96"/>
      <c r="K192" s="96"/>
      <c r="L192" s="78"/>
    </row>
    <row r="193" spans="1:12" s="81" customFormat="1" ht="12.75" customHeight="1">
      <c r="A193" s="78"/>
      <c r="B193" s="96"/>
      <c r="C193" s="96"/>
      <c r="D193" s="96"/>
      <c r="E193" s="96"/>
      <c r="F193" s="96"/>
      <c r="G193" s="96"/>
      <c r="H193" s="96"/>
      <c r="I193" s="96"/>
      <c r="J193" s="96"/>
      <c r="K193" s="96"/>
      <c r="L193" s="78"/>
    </row>
    <row r="194" spans="1:12" s="81" customFormat="1" ht="12.75" customHeight="1">
      <c r="A194" s="78"/>
      <c r="B194" s="96"/>
      <c r="C194" s="96"/>
      <c r="D194" s="96"/>
      <c r="E194" s="96"/>
      <c r="F194" s="96"/>
      <c r="G194" s="96"/>
      <c r="H194" s="96"/>
      <c r="I194" s="96"/>
      <c r="J194" s="96"/>
      <c r="K194" s="96"/>
      <c r="L194" s="78"/>
    </row>
    <row r="195" spans="1:12" s="81" customFormat="1" ht="12.75" customHeight="1">
      <c r="A195" s="78"/>
      <c r="B195" s="96"/>
      <c r="C195" s="96"/>
      <c r="D195" s="96"/>
      <c r="E195" s="96"/>
      <c r="F195" s="96"/>
      <c r="G195" s="96"/>
      <c r="H195" s="96"/>
      <c r="I195" s="96"/>
      <c r="J195" s="96"/>
      <c r="K195" s="96"/>
      <c r="L195" s="78"/>
    </row>
    <row r="196" spans="1:12" s="81" customFormat="1" ht="12.75" customHeight="1">
      <c r="A196" s="78"/>
      <c r="B196" s="96"/>
      <c r="C196" s="96"/>
      <c r="D196" s="96"/>
      <c r="E196" s="96"/>
      <c r="F196" s="96"/>
      <c r="G196" s="96"/>
      <c r="H196" s="96"/>
      <c r="I196" s="96"/>
      <c r="J196" s="96"/>
      <c r="K196" s="96"/>
      <c r="L196" s="78"/>
    </row>
    <row r="197" spans="1:12" s="81" customFormat="1" ht="12.75" customHeight="1">
      <c r="A197" s="78"/>
      <c r="B197" s="96"/>
      <c r="C197" s="96"/>
      <c r="D197" s="96"/>
      <c r="E197" s="96"/>
      <c r="F197" s="96"/>
      <c r="G197" s="96"/>
      <c r="H197" s="96"/>
      <c r="I197" s="96"/>
      <c r="J197" s="96"/>
      <c r="K197" s="96"/>
      <c r="L197" s="78"/>
    </row>
    <row r="198" spans="1:12" s="81" customFormat="1" ht="12.75" customHeight="1">
      <c r="A198" s="78"/>
      <c r="B198" s="96"/>
      <c r="C198" s="96"/>
      <c r="D198" s="96"/>
      <c r="E198" s="96"/>
      <c r="F198" s="96"/>
      <c r="G198" s="96"/>
      <c r="H198" s="96"/>
      <c r="I198" s="96"/>
      <c r="J198" s="96"/>
      <c r="K198" s="96"/>
      <c r="L198" s="78"/>
    </row>
    <row r="199" spans="1:12" s="81" customFormat="1" ht="12.75" customHeight="1">
      <c r="A199" s="78"/>
      <c r="B199" s="96"/>
      <c r="C199" s="96"/>
      <c r="D199" s="96"/>
      <c r="E199" s="96"/>
      <c r="F199" s="96"/>
      <c r="G199" s="96"/>
      <c r="H199" s="96"/>
      <c r="I199" s="96"/>
      <c r="J199" s="96"/>
      <c r="K199" s="96"/>
      <c r="L199" s="78"/>
    </row>
    <row r="200" spans="1:12" s="81" customFormat="1" ht="12.75" customHeight="1">
      <c r="A200" s="78"/>
      <c r="B200" s="96"/>
      <c r="C200" s="96"/>
      <c r="D200" s="96"/>
      <c r="E200" s="96"/>
      <c r="F200" s="96"/>
      <c r="G200" s="96"/>
      <c r="H200" s="96"/>
      <c r="I200" s="96"/>
      <c r="J200" s="96"/>
      <c r="K200" s="96"/>
      <c r="L200" s="78"/>
    </row>
    <row r="201" spans="1:12" s="81" customFormat="1" ht="12.75" customHeight="1">
      <c r="A201" s="78"/>
      <c r="B201" s="96"/>
      <c r="C201" s="96"/>
      <c r="D201" s="96"/>
      <c r="E201" s="96"/>
      <c r="F201" s="96"/>
      <c r="G201" s="96"/>
      <c r="H201" s="96"/>
      <c r="I201" s="96"/>
      <c r="J201" s="96"/>
      <c r="K201" s="96"/>
      <c r="L201" s="78"/>
    </row>
    <row r="202" spans="1:12" s="81" customFormat="1" ht="12.75" customHeight="1">
      <c r="A202" s="78"/>
      <c r="B202" s="96"/>
      <c r="C202" s="96"/>
      <c r="D202" s="96"/>
      <c r="E202" s="96"/>
      <c r="F202" s="96"/>
      <c r="G202" s="96"/>
      <c r="H202" s="96"/>
      <c r="I202" s="96"/>
      <c r="J202" s="96"/>
      <c r="K202" s="96"/>
      <c r="L202" s="78"/>
    </row>
    <row r="203" spans="1:12" s="81" customFormat="1" ht="12.75" customHeight="1">
      <c r="A203" s="78"/>
      <c r="B203" s="96"/>
      <c r="C203" s="96"/>
      <c r="D203" s="96"/>
      <c r="E203" s="96"/>
      <c r="F203" s="96"/>
      <c r="G203" s="96"/>
      <c r="H203" s="96"/>
      <c r="I203" s="96"/>
      <c r="J203" s="96"/>
      <c r="K203" s="96"/>
      <c r="L203" s="78"/>
    </row>
    <row r="204" spans="1:12" s="81" customFormat="1" ht="12.75" customHeight="1">
      <c r="A204" s="78"/>
      <c r="B204" s="96"/>
      <c r="C204" s="96"/>
      <c r="D204" s="96"/>
      <c r="E204" s="96"/>
      <c r="F204" s="96"/>
      <c r="G204" s="96"/>
      <c r="H204" s="96"/>
      <c r="I204" s="96"/>
      <c r="J204" s="96"/>
      <c r="K204" s="96"/>
      <c r="L204" s="78"/>
    </row>
    <row r="205" spans="1:12" s="81" customFormat="1" ht="12.75" customHeight="1">
      <c r="A205" s="78"/>
      <c r="B205" s="96"/>
      <c r="C205" s="96"/>
      <c r="D205" s="96"/>
      <c r="E205" s="96"/>
      <c r="F205" s="96"/>
      <c r="G205" s="96"/>
      <c r="H205" s="96"/>
      <c r="I205" s="96"/>
      <c r="J205" s="96"/>
      <c r="K205" s="96"/>
      <c r="L205" s="78"/>
    </row>
    <row r="206" spans="1:12" s="81" customFormat="1" ht="12.75" customHeight="1">
      <c r="A206" s="78"/>
      <c r="B206" s="96"/>
      <c r="C206" s="96"/>
      <c r="D206" s="96"/>
      <c r="E206" s="96"/>
      <c r="F206" s="96"/>
      <c r="G206" s="96"/>
      <c r="H206" s="96"/>
      <c r="I206" s="96"/>
      <c r="J206" s="96"/>
      <c r="K206" s="96"/>
      <c r="L206" s="78"/>
    </row>
    <row r="207" spans="1:12" s="81" customFormat="1" ht="12.75" customHeight="1">
      <c r="A207" s="78"/>
      <c r="B207" s="96"/>
      <c r="C207" s="96"/>
      <c r="D207" s="96"/>
      <c r="E207" s="96"/>
      <c r="F207" s="96"/>
      <c r="G207" s="96"/>
      <c r="H207" s="96"/>
      <c r="I207" s="96"/>
      <c r="J207" s="96"/>
      <c r="K207" s="96"/>
      <c r="L207" s="78"/>
    </row>
    <row r="208" spans="1:12" s="81" customFormat="1" ht="12.75" customHeight="1">
      <c r="A208" s="78"/>
      <c r="B208" s="96"/>
      <c r="C208" s="96"/>
      <c r="D208" s="96"/>
      <c r="E208" s="96"/>
      <c r="F208" s="96"/>
      <c r="G208" s="96"/>
      <c r="H208" s="96"/>
      <c r="I208" s="96"/>
      <c r="J208" s="96"/>
      <c r="K208" s="96"/>
      <c r="L208" s="78"/>
    </row>
    <row r="209" spans="1:12" s="81" customFormat="1" ht="12.75" customHeight="1">
      <c r="A209" s="78"/>
      <c r="B209" s="96"/>
      <c r="C209" s="96"/>
      <c r="D209" s="96"/>
      <c r="E209" s="96"/>
      <c r="F209" s="96"/>
      <c r="G209" s="96"/>
      <c r="H209" s="96"/>
      <c r="I209" s="96"/>
      <c r="J209" s="96"/>
      <c r="K209" s="96"/>
      <c r="L209" s="78"/>
    </row>
    <row r="210" spans="1:12" s="81" customFormat="1" ht="12.75" customHeight="1">
      <c r="A210" s="78"/>
      <c r="B210" s="96"/>
      <c r="C210" s="96"/>
      <c r="D210" s="96"/>
      <c r="E210" s="96"/>
      <c r="F210" s="96"/>
      <c r="G210" s="96"/>
      <c r="H210" s="96"/>
      <c r="I210" s="96"/>
      <c r="J210" s="96"/>
      <c r="K210" s="96"/>
      <c r="L210" s="78"/>
    </row>
    <row r="211" spans="1:12" s="81" customFormat="1" ht="12.75" customHeight="1">
      <c r="A211" s="78"/>
      <c r="B211" s="96"/>
      <c r="C211" s="96"/>
      <c r="D211" s="96"/>
      <c r="E211" s="96"/>
      <c r="F211" s="96"/>
      <c r="G211" s="96"/>
      <c r="H211" s="96"/>
      <c r="I211" s="96"/>
      <c r="J211" s="96"/>
      <c r="K211" s="96"/>
      <c r="L211" s="78"/>
    </row>
    <row r="212" spans="1:12" s="81" customFormat="1" ht="12.75" customHeight="1">
      <c r="A212" s="78"/>
      <c r="B212" s="96"/>
      <c r="C212" s="96"/>
      <c r="D212" s="96"/>
      <c r="E212" s="96"/>
      <c r="F212" s="96"/>
      <c r="G212" s="96"/>
      <c r="H212" s="96"/>
      <c r="I212" s="96"/>
      <c r="J212" s="96"/>
      <c r="K212" s="96"/>
      <c r="L212" s="78"/>
    </row>
    <row r="213" spans="1:12" s="81" customFormat="1" ht="12.75" customHeight="1">
      <c r="A213" s="78"/>
      <c r="B213" s="96"/>
      <c r="C213" s="96"/>
      <c r="D213" s="96"/>
      <c r="E213" s="96"/>
      <c r="F213" s="96"/>
      <c r="G213" s="96"/>
      <c r="H213" s="96"/>
      <c r="I213" s="96"/>
      <c r="J213" s="96"/>
      <c r="K213" s="96"/>
      <c r="L213" s="78"/>
    </row>
    <row r="214" spans="1:12" s="81" customFormat="1" ht="12.75" customHeight="1">
      <c r="A214" s="78"/>
      <c r="B214" s="96"/>
      <c r="C214" s="96"/>
      <c r="D214" s="96"/>
      <c r="E214" s="96"/>
      <c r="F214" s="96"/>
      <c r="G214" s="96"/>
      <c r="H214" s="96"/>
      <c r="I214" s="96"/>
      <c r="J214" s="96"/>
      <c r="K214" s="96"/>
      <c r="L214" s="78"/>
    </row>
    <row r="215" spans="1:12" s="81" customFormat="1" ht="12.75" customHeight="1">
      <c r="A215" s="78"/>
      <c r="B215" s="96"/>
      <c r="C215" s="96"/>
      <c r="D215" s="96"/>
      <c r="E215" s="96"/>
      <c r="F215" s="96"/>
      <c r="G215" s="96"/>
      <c r="H215" s="96"/>
      <c r="I215" s="96"/>
      <c r="J215" s="96"/>
      <c r="K215" s="96"/>
      <c r="L215" s="78"/>
    </row>
    <row r="216" spans="1:12" s="81" customFormat="1" ht="12.75" customHeight="1">
      <c r="A216" s="78"/>
      <c r="B216" s="96"/>
      <c r="C216" s="96"/>
      <c r="D216" s="96"/>
      <c r="E216" s="96"/>
      <c r="F216" s="96"/>
      <c r="G216" s="96"/>
      <c r="H216" s="96"/>
      <c r="I216" s="96"/>
      <c r="J216" s="96"/>
      <c r="K216" s="96"/>
      <c r="L216" s="78"/>
    </row>
    <row r="217" spans="1:12" s="81" customFormat="1" ht="12.75" customHeight="1">
      <c r="A217" s="78"/>
      <c r="B217" s="96"/>
      <c r="C217" s="96"/>
      <c r="D217" s="96"/>
      <c r="E217" s="96"/>
      <c r="F217" s="96"/>
      <c r="G217" s="96"/>
      <c r="H217" s="96"/>
      <c r="I217" s="96"/>
      <c r="J217" s="96"/>
      <c r="K217" s="96"/>
      <c r="L217" s="78"/>
    </row>
    <row r="218" spans="1:12" s="81" customFormat="1" ht="12.75" customHeight="1">
      <c r="A218" s="78"/>
      <c r="B218" s="96"/>
      <c r="C218" s="96"/>
      <c r="D218" s="96"/>
      <c r="E218" s="96"/>
      <c r="F218" s="96"/>
      <c r="G218" s="96"/>
      <c r="H218" s="96"/>
      <c r="I218" s="96"/>
      <c r="J218" s="96"/>
      <c r="K218" s="96"/>
      <c r="L218" s="78"/>
    </row>
    <row r="219" spans="1:12" s="81" customFormat="1" ht="12.75" customHeight="1">
      <c r="A219" s="78"/>
      <c r="B219" s="96"/>
      <c r="C219" s="96"/>
      <c r="D219" s="96"/>
      <c r="E219" s="96"/>
      <c r="F219" s="96"/>
      <c r="G219" s="96"/>
      <c r="H219" s="96"/>
      <c r="I219" s="96"/>
      <c r="J219" s="96"/>
      <c r="K219" s="96"/>
      <c r="L219" s="78"/>
    </row>
    <row r="220" spans="1:12" s="81" customFormat="1" ht="12.75" customHeight="1">
      <c r="A220" s="78"/>
      <c r="B220" s="96"/>
      <c r="C220" s="96"/>
      <c r="D220" s="96"/>
      <c r="E220" s="96"/>
      <c r="F220" s="96"/>
      <c r="G220" s="96"/>
      <c r="H220" s="96"/>
      <c r="I220" s="96"/>
      <c r="J220" s="96"/>
      <c r="K220" s="96"/>
      <c r="L220" s="78"/>
    </row>
    <row r="221" spans="1:12" s="81" customFormat="1" ht="12.75" customHeight="1">
      <c r="A221" s="78"/>
      <c r="B221" s="96"/>
      <c r="C221" s="96"/>
      <c r="D221" s="96"/>
      <c r="E221" s="96"/>
      <c r="F221" s="96"/>
      <c r="G221" s="96"/>
      <c r="H221" s="96"/>
      <c r="I221" s="96"/>
      <c r="J221" s="96"/>
      <c r="K221" s="96"/>
      <c r="L221" s="78"/>
    </row>
    <row r="222" spans="1:12" s="81" customFormat="1" ht="12.75" customHeight="1">
      <c r="A222" s="78"/>
      <c r="B222" s="96"/>
      <c r="C222" s="96"/>
      <c r="D222" s="96"/>
      <c r="E222" s="96"/>
      <c r="F222" s="96"/>
      <c r="G222" s="96"/>
      <c r="H222" s="96"/>
      <c r="I222" s="96"/>
      <c r="J222" s="96"/>
      <c r="K222" s="96"/>
      <c r="L222" s="78"/>
    </row>
    <row r="223" spans="1:12" ht="12.6"/>
    <row r="224" spans="1:12" ht="12.75" customHeight="1"/>
    <row r="225" ht="12.6"/>
    <row r="226" ht="12.6"/>
    <row r="227" ht="12.6"/>
    <row r="228" ht="12.6"/>
    <row r="229" ht="12.6"/>
    <row r="230" ht="12.6"/>
    <row r="231" ht="12.6"/>
    <row r="232" ht="12.6"/>
    <row r="233" ht="12.6"/>
    <row r="234" ht="12.6"/>
    <row r="235" ht="12.6"/>
    <row r="236" ht="12.6"/>
    <row r="237" ht="12.6"/>
    <row r="238" ht="12.6"/>
    <row r="239" ht="12.6"/>
    <row r="240" ht="12.6"/>
    <row r="241" ht="12.6"/>
    <row r="242" ht="12.6"/>
    <row r="243" ht="12.6"/>
    <row r="244" ht="12.6"/>
    <row r="245" ht="12.6"/>
    <row r="246" ht="12.6"/>
    <row r="247" ht="12.6"/>
    <row r="248" ht="12.6"/>
    <row r="249" ht="12.6"/>
    <row r="250" ht="12.6"/>
    <row r="251" ht="12.6"/>
    <row r="252" ht="12.6"/>
    <row r="253" ht="12.6"/>
    <row r="254" ht="12.6"/>
    <row r="255" ht="12.6"/>
    <row r="256" ht="12.6"/>
    <row r="257" ht="12.6"/>
    <row r="258" ht="12.6"/>
    <row r="259" ht="12.6"/>
    <row r="260" ht="12.6"/>
    <row r="261" ht="12.6"/>
    <row r="262" ht="12.6"/>
    <row r="263" ht="12.6"/>
    <row r="264" ht="12.6"/>
    <row r="265" ht="12.6"/>
    <row r="266" ht="12.6"/>
    <row r="267" ht="12.75" customHeight="1"/>
    <row r="268" ht="12.75" customHeight="1"/>
    <row r="269" ht="12.75" customHeight="1"/>
    <row r="270" ht="12.75" customHeight="1"/>
  </sheetData>
  <mergeCells count="225">
    <mergeCell ref="D1:K1"/>
    <mergeCell ref="D2:K2"/>
    <mergeCell ref="H3:K3"/>
    <mergeCell ref="D3:G3"/>
    <mergeCell ref="B6:K6"/>
    <mergeCell ref="B7:C7"/>
    <mergeCell ref="D7:H7"/>
    <mergeCell ref="I7:K7"/>
    <mergeCell ref="B5:K5"/>
    <mergeCell ref="B1:C3"/>
    <mergeCell ref="B8:C8"/>
    <mergeCell ref="D8:H8"/>
    <mergeCell ref="I8:K9"/>
    <mergeCell ref="B9:C9"/>
    <mergeCell ref="D9:H9"/>
    <mergeCell ref="B19:K19"/>
    <mergeCell ref="C20:K20"/>
    <mergeCell ref="C21:K21"/>
    <mergeCell ref="C22:K22"/>
    <mergeCell ref="C23:K23"/>
    <mergeCell ref="C24:K24"/>
    <mergeCell ref="B10:C10"/>
    <mergeCell ref="D10:F10"/>
    <mergeCell ref="G10:H10"/>
    <mergeCell ref="I10:K10"/>
    <mergeCell ref="B16:E16"/>
    <mergeCell ref="F16:K16"/>
    <mergeCell ref="B17:E17"/>
    <mergeCell ref="F17:K17"/>
    <mergeCell ref="B18:E18"/>
    <mergeCell ref="F18:K18"/>
    <mergeCell ref="B11:C11"/>
    <mergeCell ref="D11:K11"/>
    <mergeCell ref="B12:K12"/>
    <mergeCell ref="B13:K13"/>
    <mergeCell ref="B14:K14"/>
    <mergeCell ref="B15:E15"/>
    <mergeCell ref="F15:K15"/>
    <mergeCell ref="B31:K31"/>
    <mergeCell ref="B32:K32"/>
    <mergeCell ref="B33:H34"/>
    <mergeCell ref="I33:K33"/>
    <mergeCell ref="B35:K35"/>
    <mergeCell ref="B36:H36"/>
    <mergeCell ref="C25:K25"/>
    <mergeCell ref="C26:K26"/>
    <mergeCell ref="C27:K27"/>
    <mergeCell ref="C28:K28"/>
    <mergeCell ref="C29:K29"/>
    <mergeCell ref="C30:K30"/>
    <mergeCell ref="B43:H43"/>
    <mergeCell ref="B44:H44"/>
    <mergeCell ref="B45:H45"/>
    <mergeCell ref="B46:K46"/>
    <mergeCell ref="B47:H47"/>
    <mergeCell ref="B48:H48"/>
    <mergeCell ref="B37:H37"/>
    <mergeCell ref="B38:H38"/>
    <mergeCell ref="B39:H39"/>
    <mergeCell ref="B40:H40"/>
    <mergeCell ref="B41:H41"/>
    <mergeCell ref="B42:H42"/>
    <mergeCell ref="B55:H55"/>
    <mergeCell ref="B56:K56"/>
    <mergeCell ref="B57:K57"/>
    <mergeCell ref="B58:H58"/>
    <mergeCell ref="B59:H59"/>
    <mergeCell ref="B60:H60"/>
    <mergeCell ref="B49:H49"/>
    <mergeCell ref="B50:H50"/>
    <mergeCell ref="B51:H51"/>
    <mergeCell ref="B52:H52"/>
    <mergeCell ref="B53:H53"/>
    <mergeCell ref="B54:H54"/>
    <mergeCell ref="B67:H67"/>
    <mergeCell ref="B68:H68"/>
    <mergeCell ref="B69:H69"/>
    <mergeCell ref="B70:H70"/>
    <mergeCell ref="B71:H71"/>
    <mergeCell ref="B72:K72"/>
    <mergeCell ref="I77:K77"/>
    <mergeCell ref="B61:H61"/>
    <mergeCell ref="B62:H62"/>
    <mergeCell ref="B63:K63"/>
    <mergeCell ref="B64:H64"/>
    <mergeCell ref="B65:H65"/>
    <mergeCell ref="B66:H66"/>
    <mergeCell ref="I83:J84"/>
    <mergeCell ref="K83:K84"/>
    <mergeCell ref="F84:H84"/>
    <mergeCell ref="B73:H73"/>
    <mergeCell ref="B74:H74"/>
    <mergeCell ref="B75:H75"/>
    <mergeCell ref="B76:H76"/>
    <mergeCell ref="B77:E77"/>
    <mergeCell ref="F77:H77"/>
    <mergeCell ref="B88:H89"/>
    <mergeCell ref="I88:K88"/>
    <mergeCell ref="B90:K90"/>
    <mergeCell ref="B91:H91"/>
    <mergeCell ref="B92:H92"/>
    <mergeCell ref="B93:H93"/>
    <mergeCell ref="B78:E87"/>
    <mergeCell ref="F78:H78"/>
    <mergeCell ref="I78:J78"/>
    <mergeCell ref="F79:H79"/>
    <mergeCell ref="I79:J79"/>
    <mergeCell ref="F80:H80"/>
    <mergeCell ref="I80:J81"/>
    <mergeCell ref="K80:K81"/>
    <mergeCell ref="F81:H81"/>
    <mergeCell ref="F85:H85"/>
    <mergeCell ref="I85:J85"/>
    <mergeCell ref="F86:H86"/>
    <mergeCell ref="I86:J87"/>
    <mergeCell ref="K86:K87"/>
    <mergeCell ref="F87:H87"/>
    <mergeCell ref="F82:H82"/>
    <mergeCell ref="I82:J82"/>
    <mergeCell ref="F83:H83"/>
    <mergeCell ref="B100:H100"/>
    <mergeCell ref="B101:H101"/>
    <mergeCell ref="B102:H102"/>
    <mergeCell ref="B103:K103"/>
    <mergeCell ref="B104:H104"/>
    <mergeCell ref="B105:H105"/>
    <mergeCell ref="B94:H94"/>
    <mergeCell ref="B95:H95"/>
    <mergeCell ref="B96:H96"/>
    <mergeCell ref="B97:H97"/>
    <mergeCell ref="B98:K98"/>
    <mergeCell ref="B99:H99"/>
    <mergeCell ref="B112:H112"/>
    <mergeCell ref="B113:H113"/>
    <mergeCell ref="B114:H114"/>
    <mergeCell ref="B115:H115"/>
    <mergeCell ref="B116:H116"/>
    <mergeCell ref="B117:H117"/>
    <mergeCell ref="B106:H106"/>
    <mergeCell ref="B107:H107"/>
    <mergeCell ref="B108:H108"/>
    <mergeCell ref="B109:H109"/>
    <mergeCell ref="B110:K110"/>
    <mergeCell ref="B111:H111"/>
    <mergeCell ref="B124:H124"/>
    <mergeCell ref="B125:H125"/>
    <mergeCell ref="B126:K126"/>
    <mergeCell ref="B127:H127"/>
    <mergeCell ref="B128:H128"/>
    <mergeCell ref="B129:H129"/>
    <mergeCell ref="B118:H118"/>
    <mergeCell ref="B119:K119"/>
    <mergeCell ref="B120:H120"/>
    <mergeCell ref="B121:H121"/>
    <mergeCell ref="B122:H122"/>
    <mergeCell ref="B123:H123"/>
    <mergeCell ref="B136:H136"/>
    <mergeCell ref="B137:H137"/>
    <mergeCell ref="B138:H138"/>
    <mergeCell ref="B139:H139"/>
    <mergeCell ref="B140:H140"/>
    <mergeCell ref="B141:H141"/>
    <mergeCell ref="B130:H130"/>
    <mergeCell ref="B131:H131"/>
    <mergeCell ref="B132:H132"/>
    <mergeCell ref="B133:H133"/>
    <mergeCell ref="B134:H134"/>
    <mergeCell ref="B135:K135"/>
    <mergeCell ref="B148:K148"/>
    <mergeCell ref="B149:G149"/>
    <mergeCell ref="C150:K150"/>
    <mergeCell ref="B151:K151"/>
    <mergeCell ref="B152:K152"/>
    <mergeCell ref="B153:D154"/>
    <mergeCell ref="E153:G153"/>
    <mergeCell ref="H153:K154"/>
    <mergeCell ref="B142:K142"/>
    <mergeCell ref="C143:K143"/>
    <mergeCell ref="B144:K144"/>
    <mergeCell ref="B145:G145"/>
    <mergeCell ref="C146:K146"/>
    <mergeCell ref="B147:K147"/>
    <mergeCell ref="B158:D158"/>
    <mergeCell ref="H158:K158"/>
    <mergeCell ref="B159:D159"/>
    <mergeCell ref="H159:K159"/>
    <mergeCell ref="B160:D160"/>
    <mergeCell ref="H160:K160"/>
    <mergeCell ref="B155:D155"/>
    <mergeCell ref="H155:K155"/>
    <mergeCell ref="B156:D156"/>
    <mergeCell ref="H156:K156"/>
    <mergeCell ref="B157:D157"/>
    <mergeCell ref="H157:K157"/>
    <mergeCell ref="D167:F167"/>
    <mergeCell ref="G167:H167"/>
    <mergeCell ref="I167:K167"/>
    <mergeCell ref="B161:D161"/>
    <mergeCell ref="H161:K161"/>
    <mergeCell ref="B162:D162"/>
    <mergeCell ref="H162:K162"/>
    <mergeCell ref="B163:D163"/>
    <mergeCell ref="H163:K163"/>
    <mergeCell ref="B164:D164"/>
    <mergeCell ref="H164:K164"/>
    <mergeCell ref="B165:D165"/>
    <mergeCell ref="H165:K165"/>
    <mergeCell ref="B166:K166"/>
    <mergeCell ref="B167:C167"/>
    <mergeCell ref="B172:C172"/>
    <mergeCell ref="D172:K172"/>
    <mergeCell ref="B170:C170"/>
    <mergeCell ref="D170:F170"/>
    <mergeCell ref="G170:H170"/>
    <mergeCell ref="I170:K170"/>
    <mergeCell ref="B171:C171"/>
    <mergeCell ref="D171:K171"/>
    <mergeCell ref="B168:C168"/>
    <mergeCell ref="D168:F168"/>
    <mergeCell ref="G168:H168"/>
    <mergeCell ref="I168:K168"/>
    <mergeCell ref="B169:C169"/>
    <mergeCell ref="D169:F169"/>
    <mergeCell ref="G169:H169"/>
    <mergeCell ref="I169:K169"/>
  </mergeCells>
  <pageMargins left="0.7" right="0.7" top="0.75" bottom="0.75" header="0.3" footer="0.3"/>
  <pageSetup paperSize="9" scale="69" orientation="portrait" horizontalDpi="4294967293" r:id="rId1"/>
  <rowBreaks count="1" manualBreakCount="1">
    <brk id="31" max="11" man="1"/>
  </rowBreaks>
  <colBreaks count="1" manualBreakCount="1">
    <brk id="16383"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32"/>
  <sheetViews>
    <sheetView showGridLines="0" view="pageBreakPreview" zoomScale="85" zoomScaleNormal="55" zoomScaleSheetLayoutView="85" workbookViewId="0">
      <selection activeCell="L3" sqref="L3:P3"/>
    </sheetView>
  </sheetViews>
  <sheetFormatPr defaultColWidth="11.42578125" defaultRowHeight="12.95"/>
  <cols>
    <col min="1" max="1" width="8.140625" style="8" customWidth="1"/>
    <col min="2" max="2" width="25.42578125" style="8" customWidth="1"/>
    <col min="3" max="3" width="55.7109375" style="8" customWidth="1"/>
    <col min="4" max="4" width="15.85546875" style="8" customWidth="1"/>
    <col min="5" max="5" width="16.140625" style="8" customWidth="1"/>
    <col min="6" max="6" width="16.5703125" style="8" customWidth="1"/>
    <col min="7" max="7" width="14.5703125" style="8" customWidth="1"/>
    <col min="8" max="8" width="14.42578125" style="8" customWidth="1"/>
    <col min="9" max="9" width="12.42578125" style="8" customWidth="1"/>
    <col min="10" max="11" width="6.28515625" style="8" customWidth="1"/>
    <col min="12" max="12" width="16.28515625" style="8" customWidth="1"/>
    <col min="13" max="13" width="8.42578125" style="8" customWidth="1"/>
    <col min="14" max="14" width="11.28515625" style="8" customWidth="1"/>
    <col min="15" max="15" width="5.140625" style="8" customWidth="1"/>
    <col min="16" max="16" width="99.85546875" style="4" customWidth="1"/>
    <col min="17" max="16384" width="11.42578125" style="4"/>
  </cols>
  <sheetData>
    <row r="1" spans="1:22" s="14" customFormat="1" ht="45.95" customHeight="1">
      <c r="A1" s="356"/>
      <c r="B1" s="356"/>
      <c r="C1" s="267" t="s">
        <v>341</v>
      </c>
      <c r="D1" s="267"/>
      <c r="E1" s="267"/>
      <c r="F1" s="267"/>
      <c r="G1" s="267"/>
      <c r="H1" s="267"/>
      <c r="I1" s="267"/>
      <c r="J1" s="267"/>
      <c r="K1" s="267"/>
      <c r="L1" s="267"/>
      <c r="M1" s="267"/>
      <c r="N1" s="267"/>
      <c r="O1" s="267"/>
      <c r="P1" s="267"/>
    </row>
    <row r="2" spans="1:22" s="14" customFormat="1" ht="19.5" customHeight="1">
      <c r="A2" s="356"/>
      <c r="B2" s="356"/>
      <c r="C2" s="267" t="s">
        <v>342</v>
      </c>
      <c r="D2" s="267"/>
      <c r="E2" s="267"/>
      <c r="F2" s="267"/>
      <c r="G2" s="267"/>
      <c r="H2" s="267"/>
      <c r="I2" s="267"/>
      <c r="J2" s="267"/>
      <c r="K2" s="267"/>
      <c r="L2" s="267"/>
      <c r="M2" s="267"/>
      <c r="N2" s="267"/>
      <c r="O2" s="267"/>
      <c r="P2" s="267"/>
    </row>
    <row r="3" spans="1:22" s="14" customFormat="1" ht="18.75" customHeight="1">
      <c r="A3" s="356"/>
      <c r="B3" s="356"/>
      <c r="C3" s="267" t="s">
        <v>2</v>
      </c>
      <c r="D3" s="267"/>
      <c r="E3" s="267"/>
      <c r="F3" s="267"/>
      <c r="G3" s="267"/>
      <c r="H3" s="267"/>
      <c r="I3" s="267"/>
      <c r="J3" s="267"/>
      <c r="K3" s="267"/>
      <c r="L3" s="267" t="s">
        <v>3</v>
      </c>
      <c r="M3" s="267"/>
      <c r="N3" s="267"/>
      <c r="O3" s="267"/>
      <c r="P3" s="267"/>
    </row>
    <row r="4" spans="1:22">
      <c r="E4" s="9"/>
      <c r="F4" s="9"/>
      <c r="G4" s="9"/>
      <c r="H4" s="9"/>
      <c r="I4" s="9"/>
      <c r="J4" s="9"/>
      <c r="K4" s="9"/>
      <c r="L4" s="9"/>
      <c r="M4" s="9"/>
      <c r="P4" s="7"/>
      <c r="Q4" s="7"/>
      <c r="R4" s="7"/>
      <c r="S4" s="7"/>
      <c r="T4" s="7"/>
      <c r="U4" s="7"/>
      <c r="V4" s="7"/>
    </row>
    <row r="5" spans="1:22" ht="36.75" customHeight="1">
      <c r="A5" s="369" t="s">
        <v>343</v>
      </c>
      <c r="B5" s="369" t="s">
        <v>344</v>
      </c>
      <c r="C5" s="369" t="s">
        <v>345</v>
      </c>
      <c r="D5" s="370" t="s">
        <v>346</v>
      </c>
      <c r="E5" s="370"/>
      <c r="F5" s="370"/>
      <c r="G5" s="370"/>
      <c r="H5" s="15"/>
      <c r="I5" s="370" t="s">
        <v>347</v>
      </c>
      <c r="J5" s="370"/>
      <c r="K5" s="370"/>
      <c r="L5" s="16" t="s">
        <v>348</v>
      </c>
      <c r="M5" s="369" t="s">
        <v>349</v>
      </c>
      <c r="N5" s="369"/>
      <c r="O5" s="369"/>
      <c r="P5" s="373" t="s">
        <v>350</v>
      </c>
    </row>
    <row r="6" spans="1:22" ht="12.95" customHeight="1">
      <c r="A6" s="369"/>
      <c r="B6" s="369"/>
      <c r="C6" s="369"/>
      <c r="D6" s="371" t="s">
        <v>351</v>
      </c>
      <c r="E6" s="371" t="s">
        <v>352</v>
      </c>
      <c r="F6" s="371" t="s">
        <v>353</v>
      </c>
      <c r="G6" s="371" t="s">
        <v>354</v>
      </c>
      <c r="H6" s="371" t="s">
        <v>355</v>
      </c>
      <c r="I6" s="371" t="s">
        <v>356</v>
      </c>
      <c r="J6" s="372" t="s">
        <v>357</v>
      </c>
      <c r="K6" s="372" t="s">
        <v>358</v>
      </c>
      <c r="L6" s="371" t="s">
        <v>356</v>
      </c>
      <c r="M6" s="380" t="s">
        <v>359</v>
      </c>
      <c r="N6" s="380" t="s">
        <v>360</v>
      </c>
      <c r="O6" s="380" t="s">
        <v>361</v>
      </c>
      <c r="P6" s="373"/>
    </row>
    <row r="7" spans="1:22" ht="23.25" customHeight="1">
      <c r="A7" s="369"/>
      <c r="B7" s="369"/>
      <c r="C7" s="369"/>
      <c r="D7" s="371"/>
      <c r="E7" s="371"/>
      <c r="F7" s="371"/>
      <c r="G7" s="371"/>
      <c r="H7" s="371"/>
      <c r="I7" s="371"/>
      <c r="J7" s="372"/>
      <c r="K7" s="372"/>
      <c r="L7" s="371"/>
      <c r="M7" s="380"/>
      <c r="N7" s="380"/>
      <c r="O7" s="380"/>
      <c r="P7" s="373"/>
    </row>
    <row r="8" spans="1:22" ht="17.25" customHeight="1">
      <c r="A8" s="369"/>
      <c r="B8" s="369"/>
      <c r="C8" s="369"/>
      <c r="D8" s="371"/>
      <c r="E8" s="371"/>
      <c r="F8" s="371"/>
      <c r="G8" s="371"/>
      <c r="H8" s="371"/>
      <c r="I8" s="371"/>
      <c r="J8" s="372"/>
      <c r="K8" s="372"/>
      <c r="L8" s="371"/>
      <c r="M8" s="380"/>
      <c r="N8" s="380"/>
      <c r="O8" s="380"/>
      <c r="P8" s="373"/>
    </row>
    <row r="9" spans="1:22" ht="13.5" customHeight="1">
      <c r="A9" s="369"/>
      <c r="B9" s="369"/>
      <c r="C9" s="369"/>
      <c r="D9" s="371"/>
      <c r="E9" s="371"/>
      <c r="F9" s="371"/>
      <c r="G9" s="371"/>
      <c r="H9" s="371"/>
      <c r="I9" s="371"/>
      <c r="J9" s="372"/>
      <c r="K9" s="372"/>
      <c r="L9" s="371"/>
      <c r="M9" s="380"/>
      <c r="N9" s="380"/>
      <c r="O9" s="380"/>
      <c r="P9" s="373"/>
    </row>
    <row r="10" spans="1:22" ht="23.25" customHeight="1">
      <c r="A10" s="369"/>
      <c r="B10" s="369"/>
      <c r="C10" s="369"/>
      <c r="D10" s="371"/>
      <c r="E10" s="371"/>
      <c r="F10" s="371"/>
      <c r="G10" s="371"/>
      <c r="H10" s="371"/>
      <c r="I10" s="371"/>
      <c r="J10" s="372"/>
      <c r="K10" s="372"/>
      <c r="L10" s="371"/>
      <c r="M10" s="380"/>
      <c r="N10" s="380"/>
      <c r="O10" s="380"/>
      <c r="P10" s="373"/>
    </row>
    <row r="11" spans="1:22" ht="47.25" customHeight="1">
      <c r="A11" s="357"/>
      <c r="B11" s="357" t="s">
        <v>362</v>
      </c>
      <c r="C11" s="360" t="s">
        <v>363</v>
      </c>
      <c r="D11" s="363"/>
      <c r="E11" s="363" t="s">
        <v>364</v>
      </c>
      <c r="F11" s="363" t="s">
        <v>365</v>
      </c>
      <c r="G11" s="363" t="s">
        <v>366</v>
      </c>
      <c r="H11" s="363" t="s">
        <v>367</v>
      </c>
      <c r="I11" s="366" t="s">
        <v>368</v>
      </c>
      <c r="J11" s="366" t="s">
        <v>369</v>
      </c>
      <c r="K11" s="366"/>
      <c r="L11" s="381" t="s">
        <v>370</v>
      </c>
      <c r="M11" s="366" t="s">
        <v>371</v>
      </c>
      <c r="N11" s="366" t="s">
        <v>372</v>
      </c>
      <c r="O11" s="366" t="s">
        <v>373</v>
      </c>
      <c r="P11" s="374" t="s">
        <v>374</v>
      </c>
    </row>
    <row r="12" spans="1:22" ht="39" customHeight="1">
      <c r="A12" s="358"/>
      <c r="B12" s="358"/>
      <c r="C12" s="361"/>
      <c r="D12" s="364"/>
      <c r="E12" s="364"/>
      <c r="F12" s="364"/>
      <c r="G12" s="364"/>
      <c r="H12" s="364"/>
      <c r="I12" s="367"/>
      <c r="J12" s="367"/>
      <c r="K12" s="367"/>
      <c r="L12" s="382"/>
      <c r="M12" s="367"/>
      <c r="N12" s="367"/>
      <c r="O12" s="367"/>
      <c r="P12" s="375"/>
    </row>
    <row r="13" spans="1:22" ht="30" customHeight="1">
      <c r="A13" s="358"/>
      <c r="B13" s="358"/>
      <c r="C13" s="361"/>
      <c r="D13" s="364"/>
      <c r="E13" s="364"/>
      <c r="F13" s="364"/>
      <c r="G13" s="364"/>
      <c r="H13" s="364"/>
      <c r="I13" s="367"/>
      <c r="J13" s="367"/>
      <c r="K13" s="367"/>
      <c r="L13" s="382"/>
      <c r="M13" s="367"/>
      <c r="N13" s="367"/>
      <c r="O13" s="367"/>
      <c r="P13" s="375"/>
    </row>
    <row r="14" spans="1:22" ht="39.75" customHeight="1">
      <c r="A14" s="358"/>
      <c r="B14" s="358"/>
      <c r="C14" s="361"/>
      <c r="D14" s="364"/>
      <c r="E14" s="364"/>
      <c r="F14" s="364"/>
      <c r="G14" s="364"/>
      <c r="H14" s="364"/>
      <c r="I14" s="367"/>
      <c r="J14" s="367"/>
      <c r="K14" s="367"/>
      <c r="L14" s="382"/>
      <c r="M14" s="367"/>
      <c r="N14" s="367"/>
      <c r="O14" s="367"/>
      <c r="P14" s="375"/>
    </row>
    <row r="15" spans="1:22" ht="36" customHeight="1">
      <c r="A15" s="358"/>
      <c r="B15" s="358"/>
      <c r="C15" s="361"/>
      <c r="D15" s="364"/>
      <c r="E15" s="364"/>
      <c r="F15" s="364"/>
      <c r="G15" s="364"/>
      <c r="H15" s="364"/>
      <c r="I15" s="367"/>
      <c r="J15" s="367"/>
      <c r="K15" s="367"/>
      <c r="L15" s="382"/>
      <c r="M15" s="367"/>
      <c r="N15" s="367"/>
      <c r="O15" s="367"/>
      <c r="P15" s="375"/>
    </row>
    <row r="16" spans="1:22" ht="36.75" customHeight="1">
      <c r="A16" s="358"/>
      <c r="B16" s="358"/>
      <c r="C16" s="361"/>
      <c r="D16" s="364"/>
      <c r="E16" s="364"/>
      <c r="F16" s="364"/>
      <c r="G16" s="364"/>
      <c r="H16" s="364"/>
      <c r="I16" s="367"/>
      <c r="J16" s="367"/>
      <c r="K16" s="367"/>
      <c r="L16" s="382"/>
      <c r="M16" s="367"/>
      <c r="N16" s="367"/>
      <c r="O16" s="367"/>
      <c r="P16" s="375"/>
    </row>
    <row r="17" spans="1:16" ht="30" customHeight="1">
      <c r="A17" s="358"/>
      <c r="B17" s="358"/>
      <c r="C17" s="361"/>
      <c r="D17" s="364"/>
      <c r="E17" s="364"/>
      <c r="F17" s="364"/>
      <c r="G17" s="364"/>
      <c r="H17" s="364"/>
      <c r="I17" s="367"/>
      <c r="J17" s="367"/>
      <c r="K17" s="367"/>
      <c r="L17" s="382"/>
      <c r="M17" s="367"/>
      <c r="N17" s="367"/>
      <c r="O17" s="367"/>
      <c r="P17" s="375"/>
    </row>
    <row r="18" spans="1:16" ht="24" customHeight="1">
      <c r="A18" s="358"/>
      <c r="B18" s="358"/>
      <c r="C18" s="361"/>
      <c r="D18" s="364"/>
      <c r="E18" s="364"/>
      <c r="F18" s="364"/>
      <c r="G18" s="364"/>
      <c r="H18" s="364"/>
      <c r="I18" s="367"/>
      <c r="J18" s="367"/>
      <c r="K18" s="367"/>
      <c r="L18" s="382"/>
      <c r="M18" s="367"/>
      <c r="N18" s="367"/>
      <c r="O18" s="367"/>
      <c r="P18" s="376"/>
    </row>
    <row r="19" spans="1:16" ht="55.5" customHeight="1">
      <c r="A19" s="358"/>
      <c r="B19" s="358"/>
      <c r="C19" s="361"/>
      <c r="D19" s="364"/>
      <c r="E19" s="364"/>
      <c r="F19" s="364"/>
      <c r="G19" s="364"/>
      <c r="H19" s="364"/>
      <c r="I19" s="367"/>
      <c r="J19" s="367"/>
      <c r="K19" s="367"/>
      <c r="L19" s="382"/>
      <c r="M19" s="367"/>
      <c r="N19" s="367"/>
      <c r="O19" s="367"/>
      <c r="P19" s="10" t="s">
        <v>375</v>
      </c>
    </row>
    <row r="20" spans="1:16" ht="24.95" customHeight="1">
      <c r="A20" s="358"/>
      <c r="B20" s="358"/>
      <c r="C20" s="361"/>
      <c r="D20" s="364"/>
      <c r="E20" s="364"/>
      <c r="F20" s="364"/>
      <c r="G20" s="364"/>
      <c r="H20" s="364"/>
      <c r="I20" s="367"/>
      <c r="J20" s="367"/>
      <c r="K20" s="367"/>
      <c r="L20" s="382"/>
      <c r="M20" s="367"/>
      <c r="N20" s="367"/>
      <c r="O20" s="367"/>
      <c r="P20" s="377" t="s">
        <v>376</v>
      </c>
    </row>
    <row r="21" spans="1:16" ht="24.95" customHeight="1">
      <c r="A21" s="358"/>
      <c r="B21" s="358"/>
      <c r="C21" s="361"/>
      <c r="D21" s="364"/>
      <c r="E21" s="364"/>
      <c r="F21" s="364"/>
      <c r="G21" s="364"/>
      <c r="H21" s="364"/>
      <c r="I21" s="367"/>
      <c r="J21" s="367"/>
      <c r="K21" s="367"/>
      <c r="L21" s="382"/>
      <c r="M21" s="367"/>
      <c r="N21" s="367"/>
      <c r="O21" s="367"/>
      <c r="P21" s="378"/>
    </row>
    <row r="22" spans="1:16" ht="24.95" customHeight="1">
      <c r="A22" s="358"/>
      <c r="B22" s="358"/>
      <c r="C22" s="361"/>
      <c r="D22" s="364"/>
      <c r="E22" s="364"/>
      <c r="F22" s="364"/>
      <c r="G22" s="364"/>
      <c r="H22" s="364"/>
      <c r="I22" s="367"/>
      <c r="J22" s="367"/>
      <c r="K22" s="367"/>
      <c r="L22" s="382"/>
      <c r="M22" s="367"/>
      <c r="N22" s="367"/>
      <c r="O22" s="367"/>
      <c r="P22" s="378"/>
    </row>
    <row r="23" spans="1:16" ht="24.95" customHeight="1">
      <c r="A23" s="358"/>
      <c r="B23" s="358"/>
      <c r="C23" s="361"/>
      <c r="D23" s="364"/>
      <c r="E23" s="364"/>
      <c r="F23" s="364"/>
      <c r="G23" s="364"/>
      <c r="H23" s="364"/>
      <c r="I23" s="367"/>
      <c r="J23" s="367"/>
      <c r="K23" s="367"/>
      <c r="L23" s="382"/>
      <c r="M23" s="367"/>
      <c r="N23" s="367"/>
      <c r="O23" s="367"/>
      <c r="P23" s="378"/>
    </row>
    <row r="24" spans="1:16" ht="36.75" customHeight="1">
      <c r="A24" s="358"/>
      <c r="B24" s="358"/>
      <c r="C24" s="361"/>
      <c r="D24" s="364"/>
      <c r="E24" s="364"/>
      <c r="F24" s="364"/>
      <c r="G24" s="364"/>
      <c r="H24" s="364"/>
      <c r="I24" s="367"/>
      <c r="J24" s="367"/>
      <c r="K24" s="367"/>
      <c r="L24" s="382"/>
      <c r="M24" s="367"/>
      <c r="N24" s="367"/>
      <c r="O24" s="367"/>
      <c r="P24" s="378"/>
    </row>
    <row r="25" spans="1:16" ht="33.75" customHeight="1">
      <c r="A25" s="358"/>
      <c r="B25" s="358"/>
      <c r="C25" s="361"/>
      <c r="D25" s="364"/>
      <c r="E25" s="364"/>
      <c r="F25" s="364"/>
      <c r="G25" s="364"/>
      <c r="H25" s="364"/>
      <c r="I25" s="367"/>
      <c r="J25" s="367"/>
      <c r="K25" s="367"/>
      <c r="L25" s="382"/>
      <c r="M25" s="367"/>
      <c r="N25" s="367"/>
      <c r="O25" s="367"/>
      <c r="P25" s="379"/>
    </row>
    <row r="26" spans="1:16" ht="66.75" customHeight="1">
      <c r="A26" s="358"/>
      <c r="B26" s="358"/>
      <c r="C26" s="361"/>
      <c r="D26" s="364"/>
      <c r="E26" s="364"/>
      <c r="F26" s="364"/>
      <c r="G26" s="364"/>
      <c r="H26" s="364"/>
      <c r="I26" s="367"/>
      <c r="J26" s="367"/>
      <c r="K26" s="367"/>
      <c r="L26" s="382"/>
      <c r="M26" s="367"/>
      <c r="N26" s="367"/>
      <c r="O26" s="367"/>
      <c r="P26" s="11" t="s">
        <v>377</v>
      </c>
    </row>
    <row r="27" spans="1:16" ht="198" customHeight="1">
      <c r="A27" s="358"/>
      <c r="B27" s="358"/>
      <c r="C27" s="361"/>
      <c r="D27" s="364"/>
      <c r="E27" s="364"/>
      <c r="F27" s="364"/>
      <c r="G27" s="364"/>
      <c r="H27" s="364"/>
      <c r="I27" s="367"/>
      <c r="J27" s="367"/>
      <c r="K27" s="367"/>
      <c r="L27" s="382"/>
      <c r="M27" s="367"/>
      <c r="N27" s="367"/>
      <c r="O27" s="367"/>
      <c r="P27" s="10" t="s">
        <v>378</v>
      </c>
    </row>
    <row r="28" spans="1:16" ht="57.75" customHeight="1">
      <c r="A28" s="358"/>
      <c r="B28" s="358"/>
      <c r="C28" s="361"/>
      <c r="D28" s="364"/>
      <c r="E28" s="364"/>
      <c r="F28" s="364"/>
      <c r="G28" s="364"/>
      <c r="H28" s="364"/>
      <c r="I28" s="367"/>
      <c r="J28" s="367"/>
      <c r="K28" s="367"/>
      <c r="L28" s="382"/>
      <c r="M28" s="367"/>
      <c r="N28" s="367"/>
      <c r="O28" s="367"/>
      <c r="P28" s="10" t="s">
        <v>379</v>
      </c>
    </row>
    <row r="29" spans="1:16" ht="80.25" customHeight="1">
      <c r="A29" s="358"/>
      <c r="B29" s="358"/>
      <c r="C29" s="361"/>
      <c r="D29" s="364"/>
      <c r="E29" s="364"/>
      <c r="F29" s="364"/>
      <c r="G29" s="364"/>
      <c r="H29" s="364"/>
      <c r="I29" s="367"/>
      <c r="J29" s="367"/>
      <c r="K29" s="367"/>
      <c r="L29" s="382"/>
      <c r="M29" s="367"/>
      <c r="N29" s="367"/>
      <c r="O29" s="367"/>
      <c r="P29" s="10" t="s">
        <v>380</v>
      </c>
    </row>
    <row r="30" spans="1:16" ht="65.25" customHeight="1">
      <c r="A30" s="358"/>
      <c r="B30" s="358"/>
      <c r="C30" s="361"/>
      <c r="D30" s="364"/>
      <c r="E30" s="364"/>
      <c r="F30" s="364"/>
      <c r="G30" s="364"/>
      <c r="H30" s="364"/>
      <c r="I30" s="367"/>
      <c r="J30" s="367"/>
      <c r="K30" s="367"/>
      <c r="L30" s="382"/>
      <c r="M30" s="367"/>
      <c r="N30" s="367"/>
      <c r="O30" s="367"/>
      <c r="P30" s="12" t="s">
        <v>381</v>
      </c>
    </row>
    <row r="31" spans="1:16" ht="59.25" customHeight="1">
      <c r="A31" s="358"/>
      <c r="B31" s="358"/>
      <c r="C31" s="361"/>
      <c r="D31" s="364"/>
      <c r="E31" s="364"/>
      <c r="F31" s="364"/>
      <c r="G31" s="364"/>
      <c r="H31" s="364"/>
      <c r="I31" s="367"/>
      <c r="J31" s="367"/>
      <c r="K31" s="367"/>
      <c r="L31" s="382"/>
      <c r="M31" s="367"/>
      <c r="N31" s="367"/>
      <c r="O31" s="367"/>
      <c r="P31" s="6" t="s">
        <v>382</v>
      </c>
    </row>
    <row r="32" spans="1:16" ht="3" customHeight="1">
      <c r="A32" s="359"/>
      <c r="B32" s="359"/>
      <c r="C32" s="362"/>
      <c r="D32" s="365"/>
      <c r="E32" s="365"/>
      <c r="F32" s="365"/>
      <c r="G32" s="365"/>
      <c r="H32" s="365"/>
      <c r="I32" s="368"/>
      <c r="J32" s="368"/>
      <c r="K32" s="368"/>
      <c r="L32" s="383"/>
      <c r="M32" s="368"/>
      <c r="N32" s="368"/>
      <c r="O32" s="368"/>
      <c r="P32" s="5"/>
    </row>
  </sheetData>
  <mergeCells count="41">
    <mergeCell ref="J11:J32"/>
    <mergeCell ref="D6:D10"/>
    <mergeCell ref="E11:E32"/>
    <mergeCell ref="G11:G32"/>
    <mergeCell ref="F6:F10"/>
    <mergeCell ref="F11:F32"/>
    <mergeCell ref="K11:K32"/>
    <mergeCell ref="P5:P10"/>
    <mergeCell ref="P11:P18"/>
    <mergeCell ref="P20:P25"/>
    <mergeCell ref="M5:O5"/>
    <mergeCell ref="M6:M10"/>
    <mergeCell ref="N6:N10"/>
    <mergeCell ref="O6:O10"/>
    <mergeCell ref="L6:L10"/>
    <mergeCell ref="L11:L32"/>
    <mergeCell ref="M11:M32"/>
    <mergeCell ref="N11:N32"/>
    <mergeCell ref="O11:O32"/>
    <mergeCell ref="A5:A10"/>
    <mergeCell ref="B5:B10"/>
    <mergeCell ref="C5:C10"/>
    <mergeCell ref="D5:G5"/>
    <mergeCell ref="I5:K5"/>
    <mergeCell ref="E6:E10"/>
    <mergeCell ref="G6:G10"/>
    <mergeCell ref="I6:I10"/>
    <mergeCell ref="J6:J10"/>
    <mergeCell ref="K6:K10"/>
    <mergeCell ref="H6:H10"/>
    <mergeCell ref="A11:A32"/>
    <mergeCell ref="B11:B32"/>
    <mergeCell ref="C11:C32"/>
    <mergeCell ref="D11:D32"/>
    <mergeCell ref="I11:I32"/>
    <mergeCell ref="H11:H32"/>
    <mergeCell ref="A1:B3"/>
    <mergeCell ref="C1:P1"/>
    <mergeCell ref="C2:P2"/>
    <mergeCell ref="L3:P3"/>
    <mergeCell ref="C3:K3"/>
  </mergeCells>
  <conditionalFormatting sqref="E11:G11">
    <cfRule type="cellIs" dxfId="3" priority="5" operator="equal">
      <formula>""</formula>
    </cfRule>
    <cfRule type="cellIs" dxfId="2" priority="6" stopIfTrue="1" operator="equal">
      <formula>""</formula>
    </cfRule>
  </conditionalFormatting>
  <conditionalFormatting sqref="M11:O11">
    <cfRule type="cellIs" dxfId="1" priority="1" operator="equal">
      <formula>""</formula>
    </cfRule>
    <cfRule type="cellIs" dxfId="0" priority="2" stopIfTrue="1" operator="equal">
      <formula>""</formula>
    </cfRule>
  </conditionalFormatting>
  <pageMargins left="0.70866141732283472" right="0.31496062992125984" top="0.74803149606299213" bottom="0.55118110236220474" header="0.31496062992125984" footer="0.31496062992125984"/>
  <pageSetup scale="30" orientation="landscape" r:id="rId1"/>
  <headerFooter>
    <oddHeader>&amp;LPREOFESIOGRAMA POR CARGOS
CUÉLLAR SERRANO GÓMEZ S.A.&amp;RFECHA ELABORACIÓN : 17-ENE-2014</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46"/>
  <sheetViews>
    <sheetView showGridLines="0" view="pageBreakPreview" zoomScaleNormal="100" zoomScaleSheetLayoutView="100" workbookViewId="0">
      <selection activeCell="I10" sqref="I10:K10"/>
    </sheetView>
  </sheetViews>
  <sheetFormatPr defaultColWidth="11.42578125" defaultRowHeight="14.1"/>
  <cols>
    <col min="1" max="1" width="2" style="41" customWidth="1"/>
    <col min="2" max="2" width="23.85546875" style="41" customWidth="1"/>
    <col min="3" max="4" width="8.7109375" style="41" customWidth="1"/>
    <col min="5" max="5" width="11.42578125" style="41" customWidth="1"/>
    <col min="6" max="6" width="9.7109375" style="41" customWidth="1"/>
    <col min="7" max="7" width="6.140625" style="41" customWidth="1"/>
    <col min="8" max="9" width="7.5703125" style="41" customWidth="1"/>
    <col min="10" max="15" width="6.7109375" style="41" customWidth="1"/>
    <col min="16" max="18" width="7.7109375" style="41" customWidth="1"/>
    <col min="19" max="16384" width="11.42578125" style="41"/>
  </cols>
  <sheetData>
    <row r="1" spans="1:20" s="20" customFormat="1" ht="58.5" customHeight="1">
      <c r="A1" s="177"/>
      <c r="B1" s="243"/>
      <c r="C1" s="263" t="s">
        <v>383</v>
      </c>
      <c r="D1" s="264"/>
      <c r="E1" s="264"/>
      <c r="F1" s="264"/>
      <c r="G1" s="264"/>
      <c r="H1" s="264"/>
      <c r="I1" s="264"/>
      <c r="J1" s="264"/>
      <c r="K1" s="264"/>
      <c r="L1" s="264"/>
      <c r="M1" s="264"/>
      <c r="N1" s="264"/>
      <c r="O1" s="265"/>
    </row>
    <row r="2" spans="1:20" s="20" customFormat="1" ht="19.5" customHeight="1">
      <c r="A2" s="177"/>
      <c r="B2" s="244"/>
      <c r="C2" s="266" t="s">
        <v>384</v>
      </c>
      <c r="D2" s="267"/>
      <c r="E2" s="267"/>
      <c r="F2" s="267"/>
      <c r="G2" s="267"/>
      <c r="H2" s="267"/>
      <c r="I2" s="267"/>
      <c r="J2" s="267"/>
      <c r="K2" s="267"/>
      <c r="L2" s="267"/>
      <c r="M2" s="267"/>
      <c r="N2" s="267"/>
      <c r="O2" s="268"/>
    </row>
    <row r="3" spans="1:20" s="20" customFormat="1" ht="18.75" customHeight="1" thickBot="1">
      <c r="A3" s="177"/>
      <c r="B3" s="245"/>
      <c r="C3" s="387" t="s">
        <v>2</v>
      </c>
      <c r="D3" s="388"/>
      <c r="E3" s="388"/>
      <c r="F3" s="388"/>
      <c r="G3" s="389"/>
      <c r="H3" s="419" t="s">
        <v>3</v>
      </c>
      <c r="I3" s="388"/>
      <c r="J3" s="388"/>
      <c r="K3" s="388"/>
      <c r="L3" s="388"/>
      <c r="M3" s="388"/>
      <c r="N3" s="388"/>
      <c r="O3" s="420"/>
    </row>
    <row r="4" spans="1:20" s="42" customFormat="1" ht="12.75" customHeight="1">
      <c r="B4" s="101"/>
      <c r="C4" s="101"/>
      <c r="D4" s="101"/>
      <c r="E4" s="101"/>
      <c r="F4" s="101"/>
      <c r="G4" s="101"/>
      <c r="H4" s="101"/>
      <c r="I4" s="101"/>
      <c r="J4" s="101"/>
      <c r="K4" s="101"/>
      <c r="L4" s="101"/>
      <c r="M4" s="101"/>
      <c r="N4" s="101"/>
      <c r="O4" s="101"/>
    </row>
    <row r="5" spans="1:20" ht="18" customHeight="1">
      <c r="B5" s="415" t="s">
        <v>385</v>
      </c>
      <c r="C5" s="415"/>
      <c r="D5" s="415"/>
      <c r="E5" s="415"/>
      <c r="F5" s="415"/>
      <c r="G5" s="415"/>
      <c r="H5" s="415"/>
      <c r="I5" s="415"/>
      <c r="J5" s="415"/>
      <c r="K5" s="415"/>
      <c r="L5" s="415"/>
      <c r="M5" s="415"/>
      <c r="N5" s="415"/>
      <c r="O5" s="415"/>
    </row>
    <row r="6" spans="1:20" ht="6.75" customHeight="1"/>
    <row r="7" spans="1:20" ht="27.75" customHeight="1">
      <c r="B7" s="409" t="s">
        <v>386</v>
      </c>
      <c r="C7" s="409"/>
      <c r="D7" s="409"/>
      <c r="E7" s="409"/>
      <c r="F7" s="102" t="s">
        <v>387</v>
      </c>
      <c r="G7" s="395" t="s">
        <v>388</v>
      </c>
      <c r="H7" s="416"/>
      <c r="I7" s="410" t="s">
        <v>389</v>
      </c>
      <c r="J7" s="411"/>
      <c r="K7" s="412"/>
      <c r="L7" s="417" t="s">
        <v>390</v>
      </c>
      <c r="M7" s="418"/>
      <c r="N7" s="418"/>
      <c r="O7" s="418"/>
      <c r="P7" s="414"/>
      <c r="Q7" s="414"/>
      <c r="R7" s="414"/>
    </row>
    <row r="8" spans="1:20" ht="25.5" customHeight="1">
      <c r="B8" s="255"/>
      <c r="C8" s="255"/>
      <c r="D8" s="255"/>
      <c r="E8" s="255"/>
      <c r="F8" s="104"/>
      <c r="G8" s="105" t="s">
        <v>391</v>
      </c>
      <c r="H8" s="106" t="s">
        <v>392</v>
      </c>
      <c r="I8" s="404"/>
      <c r="J8" s="405"/>
      <c r="K8" s="406"/>
      <c r="L8" s="404"/>
      <c r="M8" s="405"/>
      <c r="N8" s="405"/>
      <c r="O8" s="406"/>
      <c r="P8" s="408"/>
      <c r="Q8" s="408"/>
      <c r="R8" s="408"/>
    </row>
    <row r="9" spans="1:20" ht="25.5" customHeight="1">
      <c r="B9" s="409" t="s">
        <v>393</v>
      </c>
      <c r="C9" s="409"/>
      <c r="D9" s="409"/>
      <c r="E9" s="409"/>
      <c r="F9" s="107"/>
      <c r="G9" s="103" t="s">
        <v>394</v>
      </c>
      <c r="H9" s="108"/>
      <c r="I9" s="410" t="s">
        <v>395</v>
      </c>
      <c r="J9" s="411"/>
      <c r="K9" s="412"/>
      <c r="L9" s="410" t="s">
        <v>396</v>
      </c>
      <c r="M9" s="411"/>
      <c r="N9" s="411"/>
      <c r="O9" s="411"/>
      <c r="P9" s="42"/>
      <c r="Q9" s="42"/>
      <c r="R9" s="42"/>
    </row>
    <row r="10" spans="1:20" ht="25.5" customHeight="1">
      <c r="B10" s="404"/>
      <c r="C10" s="405"/>
      <c r="D10" s="405"/>
      <c r="E10" s="406"/>
      <c r="F10" s="405"/>
      <c r="G10" s="405"/>
      <c r="H10" s="406"/>
      <c r="I10" s="404"/>
      <c r="J10" s="405"/>
      <c r="K10" s="406"/>
      <c r="L10" s="404"/>
      <c r="M10" s="405"/>
      <c r="N10" s="405"/>
      <c r="O10" s="406"/>
      <c r="P10" s="408"/>
      <c r="Q10" s="408"/>
      <c r="R10" s="408"/>
    </row>
    <row r="11" spans="1:20" ht="25.5" customHeight="1">
      <c r="B11" s="409" t="s">
        <v>397</v>
      </c>
      <c r="C11" s="409"/>
      <c r="D11" s="409"/>
      <c r="E11" s="409"/>
      <c r="F11" s="107"/>
      <c r="G11" s="103" t="s">
        <v>398</v>
      </c>
      <c r="H11" s="102"/>
      <c r="I11" s="410" t="s">
        <v>399</v>
      </c>
      <c r="J11" s="411"/>
      <c r="K11" s="412"/>
      <c r="L11" s="410" t="s">
        <v>400</v>
      </c>
      <c r="M11" s="411"/>
      <c r="N11" s="411"/>
      <c r="O11" s="411"/>
      <c r="P11" s="413"/>
      <c r="Q11" s="413"/>
      <c r="R11" s="413"/>
    </row>
    <row r="12" spans="1:20" ht="25.5" customHeight="1">
      <c r="B12" s="404"/>
      <c r="C12" s="405"/>
      <c r="D12" s="405"/>
      <c r="E12" s="406"/>
      <c r="F12" s="255"/>
      <c r="G12" s="255"/>
      <c r="H12" s="255"/>
      <c r="I12" s="255"/>
      <c r="J12" s="255"/>
      <c r="K12" s="255"/>
      <c r="L12" s="255"/>
      <c r="M12" s="255"/>
      <c r="N12" s="255"/>
      <c r="O12" s="255"/>
    </row>
    <row r="13" spans="1:20">
      <c r="B13" s="109"/>
      <c r="C13" s="109"/>
      <c r="D13" s="109"/>
      <c r="E13" s="109"/>
      <c r="F13" s="109"/>
      <c r="G13" s="109"/>
      <c r="H13" s="109"/>
      <c r="I13" s="109"/>
      <c r="J13" s="109"/>
      <c r="K13" s="109"/>
      <c r="L13" s="109"/>
      <c r="M13" s="109"/>
      <c r="N13" s="109"/>
      <c r="O13" s="109"/>
    </row>
    <row r="14" spans="1:20" ht="71.45" customHeight="1">
      <c r="B14" s="407" t="s">
        <v>401</v>
      </c>
      <c r="C14" s="407"/>
      <c r="D14" s="407"/>
      <c r="E14" s="407"/>
      <c r="F14" s="407"/>
      <c r="G14" s="407"/>
      <c r="H14" s="407"/>
      <c r="I14" s="407"/>
      <c r="J14" s="407"/>
      <c r="K14" s="407"/>
      <c r="L14" s="407"/>
      <c r="M14" s="407"/>
      <c r="N14" s="407"/>
      <c r="O14" s="407"/>
      <c r="Q14" s="13"/>
      <c r="R14" s="13"/>
      <c r="S14" s="13"/>
      <c r="T14" s="13"/>
    </row>
    <row r="15" spans="1:20" ht="20.100000000000001" customHeight="1">
      <c r="B15" s="403" t="s">
        <v>402</v>
      </c>
      <c r="C15" s="403"/>
      <c r="D15" s="403"/>
      <c r="E15" s="403"/>
      <c r="F15" s="403"/>
      <c r="G15" s="403"/>
      <c r="H15" s="403"/>
      <c r="I15" s="403"/>
      <c r="J15" s="403"/>
      <c r="K15" s="403"/>
      <c r="L15" s="403"/>
      <c r="M15" s="403"/>
      <c r="N15" s="403"/>
      <c r="O15" s="403"/>
    </row>
    <row r="16" spans="1:20" ht="43.5" customHeight="1">
      <c r="B16" s="400" t="s">
        <v>403</v>
      </c>
      <c r="C16" s="401"/>
      <c r="D16" s="401"/>
      <c r="E16" s="401"/>
      <c r="F16" s="402"/>
      <c r="G16" s="90" t="s">
        <v>404</v>
      </c>
      <c r="H16" s="184">
        <v>1</v>
      </c>
      <c r="I16" s="184">
        <v>2</v>
      </c>
      <c r="J16" s="184">
        <v>3</v>
      </c>
      <c r="K16" s="184">
        <v>4</v>
      </c>
      <c r="L16" s="184">
        <v>5</v>
      </c>
      <c r="M16" s="184">
        <v>6</v>
      </c>
      <c r="N16" s="184">
        <v>7</v>
      </c>
      <c r="O16" s="90" t="s">
        <v>405</v>
      </c>
    </row>
    <row r="17" spans="2:15" ht="21.95" customHeight="1">
      <c r="B17" s="384" t="s">
        <v>406</v>
      </c>
      <c r="C17" s="385"/>
      <c r="D17" s="385"/>
      <c r="E17" s="385"/>
      <c r="F17" s="386"/>
      <c r="G17" s="110"/>
      <c r="H17" s="110"/>
      <c r="I17" s="110"/>
      <c r="J17" s="110"/>
      <c r="K17" s="110"/>
      <c r="L17" s="110"/>
      <c r="M17" s="110"/>
      <c r="N17" s="110"/>
      <c r="O17" s="110"/>
    </row>
    <row r="18" spans="2:15" ht="21.95" customHeight="1">
      <c r="B18" s="384" t="s">
        <v>407</v>
      </c>
      <c r="C18" s="385"/>
      <c r="D18" s="385"/>
      <c r="E18" s="385"/>
      <c r="F18" s="386"/>
      <c r="G18" s="110"/>
      <c r="H18" s="110"/>
      <c r="I18" s="110"/>
      <c r="J18" s="110"/>
      <c r="K18" s="110"/>
      <c r="L18" s="110"/>
      <c r="M18" s="110"/>
      <c r="N18" s="110"/>
      <c r="O18" s="110"/>
    </row>
    <row r="19" spans="2:15" ht="21.95" customHeight="1">
      <c r="B19" s="384" t="s">
        <v>408</v>
      </c>
      <c r="C19" s="385"/>
      <c r="D19" s="385"/>
      <c r="E19" s="385"/>
      <c r="F19" s="386"/>
      <c r="G19" s="110"/>
      <c r="H19" s="110"/>
      <c r="I19" s="110"/>
      <c r="J19" s="110"/>
      <c r="K19" s="110"/>
      <c r="L19" s="110"/>
      <c r="M19" s="110"/>
      <c r="N19" s="110"/>
      <c r="O19" s="110"/>
    </row>
    <row r="20" spans="2:15" ht="21.95" customHeight="1">
      <c r="B20" s="384" t="s">
        <v>409</v>
      </c>
      <c r="C20" s="385"/>
      <c r="D20" s="385"/>
      <c r="E20" s="385"/>
      <c r="F20" s="386"/>
      <c r="G20" s="110"/>
      <c r="H20" s="110"/>
      <c r="I20" s="110"/>
      <c r="J20" s="110"/>
      <c r="K20" s="110"/>
      <c r="L20" s="110"/>
      <c r="M20" s="110"/>
      <c r="N20" s="110"/>
      <c r="O20" s="110"/>
    </row>
    <row r="21" spans="2:15" ht="21.95" customHeight="1">
      <c r="B21" s="384" t="s">
        <v>410</v>
      </c>
      <c r="C21" s="385"/>
      <c r="D21" s="385"/>
      <c r="E21" s="385"/>
      <c r="F21" s="386"/>
      <c r="G21" s="110"/>
      <c r="H21" s="110"/>
      <c r="I21" s="110"/>
      <c r="J21" s="110"/>
      <c r="K21" s="110"/>
      <c r="L21" s="110"/>
      <c r="M21" s="110"/>
      <c r="N21" s="110"/>
      <c r="O21" s="110"/>
    </row>
    <row r="22" spans="2:15" ht="21.95" customHeight="1">
      <c r="B22" s="384" t="s">
        <v>411</v>
      </c>
      <c r="C22" s="385"/>
      <c r="D22" s="385"/>
      <c r="E22" s="385"/>
      <c r="F22" s="386"/>
      <c r="G22" s="110"/>
      <c r="H22" s="110"/>
      <c r="I22" s="110"/>
      <c r="J22" s="110"/>
      <c r="K22" s="110"/>
      <c r="L22" s="110"/>
      <c r="M22" s="110"/>
      <c r="N22" s="110"/>
      <c r="O22" s="110"/>
    </row>
    <row r="23" spans="2:15" ht="21.95" customHeight="1">
      <c r="B23" s="384" t="s">
        <v>412</v>
      </c>
      <c r="C23" s="385"/>
      <c r="D23" s="385"/>
      <c r="E23" s="385"/>
      <c r="F23" s="386"/>
      <c r="G23" s="110"/>
      <c r="H23" s="110"/>
      <c r="I23" s="110"/>
      <c r="J23" s="110"/>
      <c r="K23" s="110"/>
      <c r="L23" s="110"/>
      <c r="M23" s="110"/>
      <c r="N23" s="110"/>
      <c r="O23" s="110"/>
    </row>
    <row r="24" spans="2:15" ht="21.95" customHeight="1">
      <c r="B24" s="384" t="s">
        <v>413</v>
      </c>
      <c r="C24" s="385"/>
      <c r="D24" s="385"/>
      <c r="E24" s="385"/>
      <c r="F24" s="386"/>
      <c r="G24" s="110"/>
      <c r="H24" s="110"/>
      <c r="I24" s="110"/>
      <c r="J24" s="110"/>
      <c r="K24" s="110"/>
      <c r="L24" s="110"/>
      <c r="M24" s="110"/>
      <c r="N24" s="110"/>
      <c r="O24" s="110"/>
    </row>
    <row r="25" spans="2:15" ht="21.95" customHeight="1">
      <c r="B25" s="384" t="s">
        <v>414</v>
      </c>
      <c r="C25" s="385"/>
      <c r="D25" s="385"/>
      <c r="E25" s="385"/>
      <c r="F25" s="386"/>
      <c r="G25" s="110"/>
      <c r="H25" s="110"/>
      <c r="I25" s="110"/>
      <c r="J25" s="110"/>
      <c r="K25" s="111"/>
      <c r="L25" s="111"/>
      <c r="M25" s="111"/>
      <c r="N25" s="111"/>
      <c r="O25" s="111"/>
    </row>
    <row r="26" spans="2:15" ht="21.95" customHeight="1">
      <c r="B26" s="384" t="s">
        <v>415</v>
      </c>
      <c r="C26" s="385"/>
      <c r="D26" s="385"/>
      <c r="E26" s="385"/>
      <c r="F26" s="386"/>
      <c r="G26" s="110"/>
      <c r="H26" s="110"/>
      <c r="I26" s="110"/>
      <c r="J26" s="110"/>
      <c r="K26" s="111"/>
      <c r="L26" s="111"/>
      <c r="M26" s="111"/>
      <c r="N26" s="111"/>
      <c r="O26" s="111"/>
    </row>
    <row r="27" spans="2:15" ht="21.95" customHeight="1">
      <c r="B27" s="384" t="s">
        <v>416</v>
      </c>
      <c r="C27" s="385"/>
      <c r="D27" s="385"/>
      <c r="E27" s="385"/>
      <c r="F27" s="386"/>
      <c r="G27" s="110"/>
      <c r="H27" s="110"/>
      <c r="I27" s="110"/>
      <c r="J27" s="110"/>
      <c r="K27" s="104"/>
      <c r="L27" s="111"/>
      <c r="M27" s="111"/>
      <c r="N27" s="111"/>
      <c r="O27" s="111"/>
    </row>
    <row r="28" spans="2:15" ht="21.95" customHeight="1">
      <c r="B28" s="384" t="s">
        <v>417</v>
      </c>
      <c r="C28" s="385"/>
      <c r="D28" s="385"/>
      <c r="E28" s="385"/>
      <c r="F28" s="386"/>
      <c r="G28" s="110"/>
      <c r="H28" s="110"/>
      <c r="I28" s="110"/>
      <c r="J28" s="110"/>
      <c r="K28" s="104"/>
      <c r="L28" s="111"/>
      <c r="M28" s="111"/>
      <c r="N28" s="111"/>
      <c r="O28" s="111"/>
    </row>
    <row r="29" spans="2:15" ht="21.95" customHeight="1">
      <c r="B29" s="384" t="s">
        <v>418</v>
      </c>
      <c r="C29" s="385"/>
      <c r="D29" s="385"/>
      <c r="E29" s="385"/>
      <c r="F29" s="386"/>
      <c r="G29" s="110"/>
      <c r="H29" s="110"/>
      <c r="I29" s="110"/>
      <c r="J29" s="110"/>
      <c r="K29" s="104"/>
      <c r="L29" s="111"/>
      <c r="M29" s="111"/>
      <c r="N29" s="111"/>
      <c r="O29" s="111"/>
    </row>
    <row r="30" spans="2:15" ht="21.95" customHeight="1">
      <c r="B30" s="384" t="s">
        <v>419</v>
      </c>
      <c r="C30" s="385"/>
      <c r="D30" s="385"/>
      <c r="E30" s="385"/>
      <c r="F30" s="386"/>
      <c r="G30" s="112"/>
      <c r="H30" s="110"/>
      <c r="I30" s="110"/>
      <c r="J30" s="110"/>
      <c r="K30" s="113"/>
      <c r="L30" s="110"/>
      <c r="M30" s="110"/>
      <c r="N30" s="111"/>
      <c r="O30" s="111"/>
    </row>
    <row r="31" spans="2:15" ht="21.95" customHeight="1">
      <c r="B31" s="384" t="s">
        <v>420</v>
      </c>
      <c r="C31" s="385"/>
      <c r="D31" s="385"/>
      <c r="E31" s="385"/>
      <c r="F31" s="386"/>
      <c r="G31" s="112"/>
      <c r="H31" s="110"/>
      <c r="I31" s="110"/>
      <c r="J31" s="110"/>
      <c r="K31" s="113"/>
      <c r="L31" s="111"/>
      <c r="M31" s="111"/>
      <c r="N31" s="111"/>
      <c r="O31" s="111"/>
    </row>
    <row r="32" spans="2:15" ht="21.95" customHeight="1">
      <c r="B32" s="384" t="s">
        <v>421</v>
      </c>
      <c r="C32" s="385"/>
      <c r="D32" s="385"/>
      <c r="E32" s="385"/>
      <c r="F32" s="386"/>
      <c r="G32" s="112"/>
      <c r="H32" s="110"/>
      <c r="I32" s="110"/>
      <c r="J32" s="110"/>
      <c r="K32" s="113"/>
      <c r="L32" s="111"/>
      <c r="M32" s="111"/>
      <c r="N32" s="111"/>
      <c r="O32" s="111"/>
    </row>
    <row r="33" spans="2:15" ht="21.95" customHeight="1">
      <c r="B33" s="384" t="s">
        <v>422</v>
      </c>
      <c r="C33" s="385"/>
      <c r="D33" s="385"/>
      <c r="E33" s="385"/>
      <c r="F33" s="386"/>
      <c r="G33" s="110"/>
      <c r="H33" s="110"/>
      <c r="I33" s="110"/>
      <c r="J33" s="110"/>
      <c r="K33" s="104"/>
      <c r="L33" s="111"/>
      <c r="M33" s="111"/>
      <c r="N33" s="111"/>
      <c r="O33" s="111"/>
    </row>
    <row r="34" spans="2:15" ht="21.95" customHeight="1">
      <c r="B34" s="384" t="s">
        <v>423</v>
      </c>
      <c r="C34" s="385"/>
      <c r="D34" s="385"/>
      <c r="E34" s="385"/>
      <c r="F34" s="386"/>
      <c r="G34" s="110"/>
      <c r="H34" s="110"/>
      <c r="I34" s="110"/>
      <c r="J34" s="110"/>
      <c r="K34" s="111"/>
      <c r="L34" s="111"/>
      <c r="M34" s="111"/>
      <c r="N34" s="111"/>
      <c r="O34" s="111"/>
    </row>
    <row r="35" spans="2:15" ht="21.95" customHeight="1">
      <c r="B35" s="384" t="s">
        <v>424</v>
      </c>
      <c r="C35" s="385"/>
      <c r="D35" s="385"/>
      <c r="E35" s="385"/>
      <c r="F35" s="386"/>
      <c r="G35" s="110"/>
      <c r="H35" s="110"/>
      <c r="I35" s="110"/>
      <c r="J35" s="110"/>
      <c r="K35" s="111"/>
      <c r="L35" s="111"/>
      <c r="M35" s="111"/>
      <c r="N35" s="111"/>
      <c r="O35" s="111"/>
    </row>
    <row r="36" spans="2:15" ht="21.95" customHeight="1">
      <c r="B36" s="384" t="s">
        <v>425</v>
      </c>
      <c r="C36" s="385"/>
      <c r="D36" s="385"/>
      <c r="E36" s="385"/>
      <c r="F36" s="386"/>
      <c r="G36" s="110"/>
      <c r="H36" s="110"/>
      <c r="I36" s="110"/>
      <c r="J36" s="110"/>
      <c r="K36" s="111"/>
      <c r="L36" s="111"/>
      <c r="M36" s="111"/>
      <c r="N36" s="111"/>
      <c r="O36" s="111"/>
    </row>
    <row r="37" spans="2:15">
      <c r="G37" s="114"/>
      <c r="H37" s="114"/>
      <c r="I37" s="114"/>
      <c r="J37" s="114"/>
    </row>
    <row r="38" spans="2:15">
      <c r="B38" s="115"/>
      <c r="C38" s="115"/>
      <c r="D38" s="115"/>
      <c r="E38" s="115"/>
      <c r="F38" s="115"/>
    </row>
    <row r="39" spans="2:15">
      <c r="B39" s="116"/>
      <c r="C39" s="116"/>
      <c r="D39" s="116"/>
      <c r="E39" s="116"/>
      <c r="F39" s="116"/>
    </row>
    <row r="40" spans="2:15" ht="26.1">
      <c r="C40" s="395" t="s">
        <v>426</v>
      </c>
      <c r="D40" s="396"/>
      <c r="E40" s="117" t="s">
        <v>427</v>
      </c>
      <c r="F40" s="397" t="s">
        <v>428</v>
      </c>
      <c r="G40" s="397"/>
      <c r="H40" s="393" t="s">
        <v>429</v>
      </c>
      <c r="I40" s="393"/>
    </row>
    <row r="41" spans="2:15" ht="32.25" customHeight="1">
      <c r="C41" s="398" t="s">
        <v>430</v>
      </c>
      <c r="D41" s="399"/>
      <c r="E41" s="118" t="s">
        <v>431</v>
      </c>
      <c r="F41" s="390">
        <v>32</v>
      </c>
      <c r="G41" s="390"/>
      <c r="H41" s="390" t="s">
        <v>432</v>
      </c>
      <c r="I41" s="390"/>
    </row>
    <row r="42" spans="2:15" ht="27" customHeight="1">
      <c r="C42" s="391" t="s">
        <v>433</v>
      </c>
      <c r="D42" s="392"/>
      <c r="E42" s="118" t="s">
        <v>434</v>
      </c>
      <c r="F42" s="390">
        <v>20</v>
      </c>
      <c r="G42" s="390"/>
      <c r="H42" s="390" t="s">
        <v>435</v>
      </c>
      <c r="I42" s="390"/>
    </row>
    <row r="43" spans="2:15" ht="20.25" customHeight="1">
      <c r="C43" s="391" t="s">
        <v>436</v>
      </c>
      <c r="D43" s="392"/>
      <c r="E43" s="118" t="s">
        <v>437</v>
      </c>
      <c r="F43" s="390">
        <v>16</v>
      </c>
      <c r="G43" s="390"/>
      <c r="H43" s="390" t="s">
        <v>438</v>
      </c>
      <c r="I43" s="390"/>
    </row>
    <row r="44" spans="2:15" ht="21.75" customHeight="1">
      <c r="C44" s="391" t="s">
        <v>439</v>
      </c>
      <c r="D44" s="392"/>
      <c r="E44" s="118" t="s">
        <v>440</v>
      </c>
      <c r="F44" s="390">
        <v>12</v>
      </c>
      <c r="G44" s="390"/>
      <c r="H44" s="394" t="s">
        <v>441</v>
      </c>
      <c r="I44" s="394"/>
    </row>
    <row r="45" spans="2:15" ht="25.5" customHeight="1">
      <c r="C45" s="395" t="s">
        <v>442</v>
      </c>
      <c r="D45" s="396"/>
      <c r="E45" s="118" t="s">
        <v>443</v>
      </c>
      <c r="F45" s="390">
        <v>76</v>
      </c>
      <c r="G45" s="390"/>
      <c r="H45" s="390" t="s">
        <v>444</v>
      </c>
      <c r="I45" s="390"/>
    </row>
    <row r="46" spans="2:15" ht="25.5" customHeight="1">
      <c r="C46" s="395" t="s">
        <v>445</v>
      </c>
      <c r="D46" s="396"/>
      <c r="E46" s="117" t="s">
        <v>446</v>
      </c>
      <c r="F46" s="397" t="s">
        <v>447</v>
      </c>
      <c r="G46" s="397"/>
      <c r="H46" s="393" t="s">
        <v>448</v>
      </c>
      <c r="I46" s="393"/>
    </row>
  </sheetData>
  <mergeCells count="75">
    <mergeCell ref="C1:O1"/>
    <mergeCell ref="C2:O2"/>
    <mergeCell ref="B9:E9"/>
    <mergeCell ref="I9:K9"/>
    <mergeCell ref="L9:O9"/>
    <mergeCell ref="B5:O5"/>
    <mergeCell ref="B7:E7"/>
    <mergeCell ref="G7:H7"/>
    <mergeCell ref="I7:K7"/>
    <mergeCell ref="L7:O7"/>
    <mergeCell ref="H3:O3"/>
    <mergeCell ref="P7:R7"/>
    <mergeCell ref="B8:E8"/>
    <mergeCell ref="I8:K8"/>
    <mergeCell ref="L8:O8"/>
    <mergeCell ref="P8:R8"/>
    <mergeCell ref="B14:O14"/>
    <mergeCell ref="P10:R10"/>
    <mergeCell ref="B11:E11"/>
    <mergeCell ref="I11:K11"/>
    <mergeCell ref="L11:O11"/>
    <mergeCell ref="P11:R11"/>
    <mergeCell ref="B10:E10"/>
    <mergeCell ref="F10:H10"/>
    <mergeCell ref="I10:K10"/>
    <mergeCell ref="L10:O10"/>
    <mergeCell ref="B12:E12"/>
    <mergeCell ref="F12:H12"/>
    <mergeCell ref="I12:K12"/>
    <mergeCell ref="L12:O12"/>
    <mergeCell ref="B25:F25"/>
    <mergeCell ref="B26:F26"/>
    <mergeCell ref="B32:F32"/>
    <mergeCell ref="B33:F33"/>
    <mergeCell ref="B15:O15"/>
    <mergeCell ref="B34:F34"/>
    <mergeCell ref="B35:F35"/>
    <mergeCell ref="B36:F36"/>
    <mergeCell ref="C46:D46"/>
    <mergeCell ref="F46:G46"/>
    <mergeCell ref="C41:D41"/>
    <mergeCell ref="F41:G41"/>
    <mergeCell ref="C40:D40"/>
    <mergeCell ref="F40:G40"/>
    <mergeCell ref="H46:I46"/>
    <mergeCell ref="C43:D43"/>
    <mergeCell ref="F43:G43"/>
    <mergeCell ref="H43:I43"/>
    <mergeCell ref="C44:D44"/>
    <mergeCell ref="F44:G44"/>
    <mergeCell ref="H44:I44"/>
    <mergeCell ref="C45:D45"/>
    <mergeCell ref="F45:G45"/>
    <mergeCell ref="H45:I45"/>
    <mergeCell ref="H41:I41"/>
    <mergeCell ref="C42:D42"/>
    <mergeCell ref="F42:G42"/>
    <mergeCell ref="H42:I42"/>
    <mergeCell ref="H40:I40"/>
    <mergeCell ref="B28:F28"/>
    <mergeCell ref="B29:F29"/>
    <mergeCell ref="B30:F30"/>
    <mergeCell ref="B31:F31"/>
    <mergeCell ref="C3:G3"/>
    <mergeCell ref="B1:B3"/>
    <mergeCell ref="B27:F27"/>
    <mergeCell ref="B16:F16"/>
    <mergeCell ref="B17:F17"/>
    <mergeCell ref="B18:F18"/>
    <mergeCell ref="B19:F19"/>
    <mergeCell ref="B20:F20"/>
    <mergeCell ref="B21:F21"/>
    <mergeCell ref="B22:F22"/>
    <mergeCell ref="B23:F23"/>
    <mergeCell ref="B24:F24"/>
  </mergeCells>
  <pageMargins left="0.7" right="0.7" top="0.75" bottom="0.75" header="0.3" footer="0.3"/>
  <pageSetup scale="7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49"/>
  <sheetViews>
    <sheetView showGridLines="0" view="pageBreakPreview" zoomScaleNormal="100" zoomScaleSheetLayoutView="100" workbookViewId="0">
      <selection activeCell="D1" sqref="D1:O1"/>
    </sheetView>
  </sheetViews>
  <sheetFormatPr defaultColWidth="11.42578125" defaultRowHeight="14.1"/>
  <cols>
    <col min="1" max="1" width="1.28515625" style="41" customWidth="1"/>
    <col min="2" max="2" width="15.28515625" style="41" customWidth="1"/>
    <col min="3" max="5" width="8.140625" style="41" customWidth="1"/>
    <col min="6" max="6" width="9.7109375" style="41" customWidth="1"/>
    <col min="7" max="14" width="6.7109375" style="41" customWidth="1"/>
    <col min="15" max="15" width="7.7109375" style="41" customWidth="1"/>
    <col min="16" max="16384" width="11.42578125" style="41"/>
  </cols>
  <sheetData>
    <row r="1" spans="1:21" s="20" customFormat="1" ht="47.45" customHeight="1">
      <c r="A1" s="177"/>
      <c r="B1" s="350"/>
      <c r="C1" s="351"/>
      <c r="D1" s="454" t="s">
        <v>449</v>
      </c>
      <c r="E1" s="455"/>
      <c r="F1" s="455"/>
      <c r="G1" s="455"/>
      <c r="H1" s="455"/>
      <c r="I1" s="455"/>
      <c r="J1" s="455"/>
      <c r="K1" s="455"/>
      <c r="L1" s="455"/>
      <c r="M1" s="455"/>
      <c r="N1" s="455"/>
      <c r="O1" s="456"/>
    </row>
    <row r="2" spans="1:21" s="20" customFormat="1" ht="19.5" customHeight="1">
      <c r="A2" s="177"/>
      <c r="B2" s="352"/>
      <c r="C2" s="353"/>
      <c r="D2" s="457" t="s">
        <v>450</v>
      </c>
      <c r="E2" s="458"/>
      <c r="F2" s="458"/>
      <c r="G2" s="458"/>
      <c r="H2" s="458"/>
      <c r="I2" s="458"/>
      <c r="J2" s="458"/>
      <c r="K2" s="458"/>
      <c r="L2" s="458"/>
      <c r="M2" s="458"/>
      <c r="N2" s="458"/>
      <c r="O2" s="459"/>
    </row>
    <row r="3" spans="1:21" s="20" customFormat="1" ht="18.75" customHeight="1" thickBot="1">
      <c r="A3" s="177"/>
      <c r="B3" s="354"/>
      <c r="C3" s="355"/>
      <c r="D3" s="387" t="s">
        <v>2</v>
      </c>
      <c r="E3" s="388"/>
      <c r="F3" s="388"/>
      <c r="G3" s="388"/>
      <c r="H3" s="389"/>
      <c r="I3" s="419" t="s">
        <v>3</v>
      </c>
      <c r="J3" s="388"/>
      <c r="K3" s="388"/>
      <c r="L3" s="388"/>
      <c r="M3" s="388"/>
      <c r="N3" s="388"/>
      <c r="O3" s="420"/>
    </row>
    <row r="4" spans="1:21" ht="9.75" customHeight="1"/>
    <row r="5" spans="1:21" ht="24.75" customHeight="1">
      <c r="B5" s="409" t="s">
        <v>386</v>
      </c>
      <c r="C5" s="409"/>
      <c r="D5" s="409"/>
      <c r="E5" s="409"/>
      <c r="F5" s="26" t="s">
        <v>387</v>
      </c>
      <c r="G5" s="409" t="s">
        <v>388</v>
      </c>
      <c r="H5" s="409"/>
      <c r="I5" s="453" t="s">
        <v>389</v>
      </c>
      <c r="J5" s="453"/>
      <c r="K5" s="453"/>
      <c r="L5" s="409" t="s">
        <v>390</v>
      </c>
      <c r="M5" s="409"/>
      <c r="N5" s="409"/>
      <c r="O5" s="409"/>
    </row>
    <row r="6" spans="1:21" ht="25.5" customHeight="1">
      <c r="B6" s="255"/>
      <c r="C6" s="255"/>
      <c r="D6" s="255"/>
      <c r="E6" s="255"/>
      <c r="F6" s="111"/>
      <c r="G6" s="119" t="s">
        <v>391</v>
      </c>
      <c r="H6" s="119" t="s">
        <v>392</v>
      </c>
      <c r="I6" s="255"/>
      <c r="J6" s="255"/>
      <c r="K6" s="255"/>
      <c r="L6" s="255"/>
      <c r="M6" s="255"/>
      <c r="N6" s="255"/>
      <c r="O6" s="255"/>
    </row>
    <row r="7" spans="1:21" ht="30" customHeight="1">
      <c r="B7" s="409" t="s">
        <v>393</v>
      </c>
      <c r="C7" s="409"/>
      <c r="D7" s="409"/>
      <c r="E7" s="409"/>
      <c r="F7" s="26"/>
      <c r="G7" s="26" t="s">
        <v>394</v>
      </c>
      <c r="H7" s="26"/>
      <c r="I7" s="453" t="s">
        <v>395</v>
      </c>
      <c r="J7" s="453"/>
      <c r="K7" s="453"/>
      <c r="L7" s="453" t="s">
        <v>396</v>
      </c>
      <c r="M7" s="453"/>
      <c r="N7" s="453"/>
      <c r="O7" s="453"/>
    </row>
    <row r="8" spans="1:21" ht="25.5" customHeight="1">
      <c r="B8" s="255"/>
      <c r="C8" s="255"/>
      <c r="D8" s="255"/>
      <c r="E8" s="255"/>
      <c r="F8" s="255"/>
      <c r="G8" s="255"/>
      <c r="H8" s="255"/>
      <c r="I8" s="255"/>
      <c r="J8" s="255"/>
      <c r="K8" s="255"/>
      <c r="L8" s="255"/>
      <c r="M8" s="255"/>
      <c r="N8" s="255"/>
      <c r="O8" s="255"/>
    </row>
    <row r="9" spans="1:21" ht="25.5" customHeight="1">
      <c r="B9" s="409" t="s">
        <v>397</v>
      </c>
      <c r="C9" s="409"/>
      <c r="D9" s="409"/>
      <c r="E9" s="409"/>
      <c r="F9" s="26"/>
      <c r="G9" s="26" t="s">
        <v>398</v>
      </c>
      <c r="H9" s="26"/>
      <c r="I9" s="453" t="s">
        <v>399</v>
      </c>
      <c r="J9" s="453"/>
      <c r="K9" s="453"/>
      <c r="L9" s="453" t="s">
        <v>451</v>
      </c>
      <c r="M9" s="453"/>
      <c r="N9" s="453"/>
      <c r="O9" s="453"/>
    </row>
    <row r="10" spans="1:21" ht="25.5" customHeight="1">
      <c r="B10" s="255"/>
      <c r="C10" s="255"/>
      <c r="D10" s="255"/>
      <c r="E10" s="255"/>
      <c r="F10" s="255"/>
      <c r="G10" s="255"/>
      <c r="H10" s="255"/>
      <c r="I10" s="255"/>
      <c r="J10" s="255"/>
      <c r="K10" s="255"/>
      <c r="L10" s="255"/>
      <c r="M10" s="255"/>
      <c r="N10" s="255"/>
      <c r="O10" s="255"/>
    </row>
    <row r="11" spans="1:21" ht="7.5" customHeight="1"/>
    <row r="12" spans="1:21" ht="79.5" customHeight="1">
      <c r="B12" s="449" t="s">
        <v>452</v>
      </c>
      <c r="C12" s="449"/>
      <c r="D12" s="449"/>
      <c r="E12" s="449"/>
      <c r="F12" s="449"/>
      <c r="G12" s="449"/>
      <c r="H12" s="449"/>
      <c r="I12" s="449"/>
      <c r="J12" s="449"/>
      <c r="K12" s="449"/>
      <c r="L12" s="449"/>
      <c r="M12" s="449"/>
      <c r="N12" s="449"/>
      <c r="O12" s="449"/>
      <c r="R12" s="13"/>
      <c r="S12" s="13"/>
      <c r="T12" s="13"/>
      <c r="U12" s="13"/>
    </row>
    <row r="13" spans="1:21" ht="42" customHeight="1">
      <c r="B13" s="320" t="s">
        <v>453</v>
      </c>
      <c r="C13" s="320"/>
      <c r="D13" s="320" t="s">
        <v>454</v>
      </c>
      <c r="E13" s="320"/>
      <c r="F13" s="320" t="s">
        <v>455</v>
      </c>
      <c r="G13" s="320"/>
      <c r="H13" s="320" t="s">
        <v>456</v>
      </c>
      <c r="I13" s="320"/>
      <c r="J13" s="320" t="s">
        <v>457</v>
      </c>
      <c r="K13" s="320"/>
      <c r="L13" s="320" t="s">
        <v>458</v>
      </c>
      <c r="M13" s="320"/>
      <c r="N13" s="320" t="s">
        <v>459</v>
      </c>
      <c r="O13" s="320"/>
    </row>
    <row r="14" spans="1:21" s="42" customFormat="1" ht="16.5" customHeight="1" thickBot="1">
      <c r="B14" s="413"/>
      <c r="C14" s="413"/>
      <c r="D14" s="413"/>
      <c r="E14" s="413"/>
      <c r="F14" s="413"/>
      <c r="G14" s="413"/>
      <c r="H14" s="413"/>
      <c r="I14" s="413"/>
      <c r="J14" s="413"/>
      <c r="K14" s="413"/>
      <c r="L14" s="413"/>
      <c r="M14" s="413"/>
      <c r="N14" s="413"/>
      <c r="O14" s="413"/>
    </row>
    <row r="15" spans="1:21" ht="30.75" customHeight="1">
      <c r="B15" s="450" t="s">
        <v>460</v>
      </c>
      <c r="C15" s="451"/>
      <c r="D15" s="451"/>
      <c r="E15" s="451"/>
      <c r="F15" s="451"/>
      <c r="G15" s="451"/>
      <c r="H15" s="451"/>
      <c r="I15" s="451"/>
      <c r="J15" s="451"/>
      <c r="K15" s="451"/>
      <c r="L15" s="451"/>
      <c r="M15" s="451"/>
      <c r="N15" s="451"/>
      <c r="O15" s="452"/>
    </row>
    <row r="16" spans="1:21" ht="20.100000000000001" customHeight="1">
      <c r="B16" s="120">
        <v>1</v>
      </c>
      <c r="C16" s="384" t="s">
        <v>461</v>
      </c>
      <c r="D16" s="385"/>
      <c r="E16" s="385"/>
      <c r="F16" s="385"/>
      <c r="G16" s="385"/>
      <c r="H16" s="385"/>
      <c r="I16" s="385"/>
      <c r="J16" s="385"/>
      <c r="K16" s="385"/>
      <c r="L16" s="385"/>
      <c r="M16" s="386"/>
      <c r="N16" s="437">
        <v>1</v>
      </c>
      <c r="O16" s="438"/>
    </row>
    <row r="17" spans="2:15" ht="20.100000000000001" customHeight="1">
      <c r="B17" s="120">
        <v>2</v>
      </c>
      <c r="C17" s="384" t="s">
        <v>462</v>
      </c>
      <c r="D17" s="385"/>
      <c r="E17" s="385"/>
      <c r="F17" s="385"/>
      <c r="G17" s="385"/>
      <c r="H17" s="385"/>
      <c r="I17" s="385"/>
      <c r="J17" s="385"/>
      <c r="K17" s="385"/>
      <c r="L17" s="385"/>
      <c r="M17" s="386"/>
      <c r="N17" s="437">
        <v>2</v>
      </c>
      <c r="O17" s="438"/>
    </row>
    <row r="18" spans="2:15" ht="27" customHeight="1">
      <c r="B18" s="120">
        <v>3</v>
      </c>
      <c r="C18" s="384" t="s">
        <v>463</v>
      </c>
      <c r="D18" s="385"/>
      <c r="E18" s="385"/>
      <c r="F18" s="385"/>
      <c r="G18" s="385"/>
      <c r="H18" s="385"/>
      <c r="I18" s="385"/>
      <c r="J18" s="385"/>
      <c r="K18" s="385"/>
      <c r="L18" s="385"/>
      <c r="M18" s="386"/>
      <c r="N18" s="437">
        <v>3</v>
      </c>
      <c r="O18" s="438"/>
    </row>
    <row r="19" spans="2:15" ht="20.100000000000001" customHeight="1">
      <c r="B19" s="120">
        <v>4</v>
      </c>
      <c r="C19" s="384" t="s">
        <v>464</v>
      </c>
      <c r="D19" s="385"/>
      <c r="E19" s="385"/>
      <c r="F19" s="385"/>
      <c r="G19" s="385"/>
      <c r="H19" s="385"/>
      <c r="I19" s="385"/>
      <c r="J19" s="385"/>
      <c r="K19" s="385"/>
      <c r="L19" s="385"/>
      <c r="M19" s="386"/>
      <c r="N19" s="437">
        <v>4</v>
      </c>
      <c r="O19" s="438"/>
    </row>
    <row r="20" spans="2:15" ht="26.25" customHeight="1">
      <c r="B20" s="120">
        <v>5</v>
      </c>
      <c r="C20" s="384" t="s">
        <v>465</v>
      </c>
      <c r="D20" s="385"/>
      <c r="E20" s="385"/>
      <c r="F20" s="385"/>
      <c r="G20" s="385"/>
      <c r="H20" s="385"/>
      <c r="I20" s="385"/>
      <c r="J20" s="385"/>
      <c r="K20" s="385"/>
      <c r="L20" s="385"/>
      <c r="M20" s="386"/>
      <c r="N20" s="437">
        <v>5</v>
      </c>
      <c r="O20" s="438"/>
    </row>
    <row r="21" spans="2:15" ht="23.25" customHeight="1">
      <c r="B21" s="120">
        <v>6</v>
      </c>
      <c r="C21" s="384" t="s">
        <v>466</v>
      </c>
      <c r="D21" s="385"/>
      <c r="E21" s="385"/>
      <c r="F21" s="385"/>
      <c r="G21" s="385"/>
      <c r="H21" s="385"/>
      <c r="I21" s="385"/>
      <c r="J21" s="385"/>
      <c r="K21" s="385"/>
      <c r="L21" s="385"/>
      <c r="M21" s="386"/>
      <c r="N21" s="437">
        <v>6</v>
      </c>
      <c r="O21" s="438"/>
    </row>
    <row r="22" spans="2:15" ht="27" customHeight="1">
      <c r="B22" s="120">
        <v>7</v>
      </c>
      <c r="C22" s="384" t="s">
        <v>467</v>
      </c>
      <c r="D22" s="385"/>
      <c r="E22" s="385"/>
      <c r="F22" s="385"/>
      <c r="G22" s="385"/>
      <c r="H22" s="385"/>
      <c r="I22" s="385"/>
      <c r="J22" s="385"/>
      <c r="K22" s="385"/>
      <c r="L22" s="385"/>
      <c r="M22" s="386"/>
      <c r="N22" s="437">
        <v>7</v>
      </c>
      <c r="O22" s="438"/>
    </row>
    <row r="23" spans="2:15" ht="20.100000000000001" customHeight="1">
      <c r="B23" s="120">
        <v>8</v>
      </c>
      <c r="C23" s="384" t="s">
        <v>468</v>
      </c>
      <c r="D23" s="385"/>
      <c r="E23" s="385"/>
      <c r="F23" s="385"/>
      <c r="G23" s="385"/>
      <c r="H23" s="385"/>
      <c r="I23" s="385"/>
      <c r="J23" s="385"/>
      <c r="K23" s="385"/>
      <c r="L23" s="385"/>
      <c r="M23" s="386"/>
      <c r="N23" s="437">
        <v>8</v>
      </c>
      <c r="O23" s="438"/>
    </row>
    <row r="24" spans="2:15" ht="27.75" customHeight="1">
      <c r="B24" s="120">
        <v>9</v>
      </c>
      <c r="C24" s="384" t="s">
        <v>469</v>
      </c>
      <c r="D24" s="385"/>
      <c r="E24" s="385"/>
      <c r="F24" s="385"/>
      <c r="G24" s="385"/>
      <c r="H24" s="385"/>
      <c r="I24" s="385"/>
      <c r="J24" s="385"/>
      <c r="K24" s="385"/>
      <c r="L24" s="385"/>
      <c r="M24" s="386"/>
      <c r="N24" s="437">
        <v>9</v>
      </c>
      <c r="O24" s="438"/>
    </row>
    <row r="25" spans="2:15" ht="20.100000000000001" customHeight="1">
      <c r="B25" s="120">
        <v>10</v>
      </c>
      <c r="C25" s="384" t="s">
        <v>470</v>
      </c>
      <c r="D25" s="385"/>
      <c r="E25" s="385"/>
      <c r="F25" s="385"/>
      <c r="G25" s="385"/>
      <c r="H25" s="385"/>
      <c r="I25" s="385"/>
      <c r="J25" s="385"/>
      <c r="K25" s="385"/>
      <c r="L25" s="385"/>
      <c r="M25" s="386"/>
      <c r="N25" s="437">
        <v>10</v>
      </c>
      <c r="O25" s="438"/>
    </row>
    <row r="26" spans="2:15" ht="20.100000000000001" customHeight="1">
      <c r="B26" s="120">
        <v>11</v>
      </c>
      <c r="C26" s="384" t="s">
        <v>471</v>
      </c>
      <c r="D26" s="385"/>
      <c r="E26" s="385"/>
      <c r="F26" s="385"/>
      <c r="G26" s="385"/>
      <c r="H26" s="385"/>
      <c r="I26" s="385"/>
      <c r="J26" s="385"/>
      <c r="K26" s="385"/>
      <c r="L26" s="385"/>
      <c r="M26" s="386"/>
      <c r="N26" s="437">
        <v>11</v>
      </c>
      <c r="O26" s="438"/>
    </row>
    <row r="27" spans="2:15" ht="20.100000000000001" customHeight="1">
      <c r="B27" s="120">
        <v>12</v>
      </c>
      <c r="C27" s="384" t="s">
        <v>472</v>
      </c>
      <c r="D27" s="385"/>
      <c r="E27" s="385"/>
      <c r="F27" s="385"/>
      <c r="G27" s="385"/>
      <c r="H27" s="385"/>
      <c r="I27" s="385"/>
      <c r="J27" s="385"/>
      <c r="K27" s="385"/>
      <c r="L27" s="385"/>
      <c r="M27" s="386"/>
      <c r="N27" s="437">
        <v>12</v>
      </c>
      <c r="O27" s="438"/>
    </row>
    <row r="28" spans="2:15" ht="20.100000000000001" customHeight="1">
      <c r="B28" s="120">
        <v>13</v>
      </c>
      <c r="C28" s="384" t="s">
        <v>473</v>
      </c>
      <c r="D28" s="385"/>
      <c r="E28" s="385"/>
      <c r="F28" s="385"/>
      <c r="G28" s="385"/>
      <c r="H28" s="385"/>
      <c r="I28" s="385"/>
      <c r="J28" s="385"/>
      <c r="K28" s="385"/>
      <c r="L28" s="385"/>
      <c r="M28" s="386"/>
      <c r="N28" s="437">
        <v>13</v>
      </c>
      <c r="O28" s="438"/>
    </row>
    <row r="29" spans="2:15" ht="20.100000000000001" customHeight="1">
      <c r="B29" s="120">
        <v>14</v>
      </c>
      <c r="C29" s="384" t="s">
        <v>474</v>
      </c>
      <c r="D29" s="385"/>
      <c r="E29" s="385"/>
      <c r="F29" s="385"/>
      <c r="G29" s="385"/>
      <c r="H29" s="385"/>
      <c r="I29" s="385"/>
      <c r="J29" s="385"/>
      <c r="K29" s="385"/>
      <c r="L29" s="385"/>
      <c r="M29" s="386"/>
      <c r="N29" s="437">
        <v>14</v>
      </c>
      <c r="O29" s="438"/>
    </row>
    <row r="30" spans="2:15" ht="30.75" customHeight="1">
      <c r="B30" s="120">
        <v>15</v>
      </c>
      <c r="C30" s="384" t="s">
        <v>475</v>
      </c>
      <c r="D30" s="385"/>
      <c r="E30" s="385"/>
      <c r="F30" s="385"/>
      <c r="G30" s="385"/>
      <c r="H30" s="385"/>
      <c r="I30" s="385"/>
      <c r="J30" s="385"/>
      <c r="K30" s="385"/>
      <c r="L30" s="385"/>
      <c r="M30" s="386"/>
      <c r="N30" s="437">
        <v>15</v>
      </c>
      <c r="O30" s="438"/>
    </row>
    <row r="31" spans="2:15" ht="20.100000000000001" customHeight="1">
      <c r="B31" s="120">
        <v>16</v>
      </c>
      <c r="C31" s="384" t="s">
        <v>476</v>
      </c>
      <c r="D31" s="385"/>
      <c r="E31" s="385"/>
      <c r="F31" s="385"/>
      <c r="G31" s="385"/>
      <c r="H31" s="385"/>
      <c r="I31" s="385"/>
      <c r="J31" s="385"/>
      <c r="K31" s="385"/>
      <c r="L31" s="385"/>
      <c r="M31" s="386"/>
      <c r="N31" s="437">
        <v>16</v>
      </c>
      <c r="O31" s="438"/>
    </row>
    <row r="32" spans="2:15" ht="20.25" customHeight="1">
      <c r="B32" s="120">
        <v>17</v>
      </c>
      <c r="C32" s="384" t="s">
        <v>477</v>
      </c>
      <c r="D32" s="385"/>
      <c r="E32" s="385"/>
      <c r="F32" s="385"/>
      <c r="G32" s="385"/>
      <c r="H32" s="385"/>
      <c r="I32" s="385"/>
      <c r="J32" s="385"/>
      <c r="K32" s="385"/>
      <c r="L32" s="385"/>
      <c r="M32" s="386"/>
      <c r="N32" s="437">
        <v>17</v>
      </c>
      <c r="O32" s="438"/>
    </row>
    <row r="33" spans="2:15" ht="27" customHeight="1">
      <c r="B33" s="120">
        <v>18</v>
      </c>
      <c r="C33" s="384" t="s">
        <v>478</v>
      </c>
      <c r="D33" s="385"/>
      <c r="E33" s="385"/>
      <c r="F33" s="385"/>
      <c r="G33" s="385"/>
      <c r="H33" s="385"/>
      <c r="I33" s="385"/>
      <c r="J33" s="385"/>
      <c r="K33" s="385"/>
      <c r="L33" s="385"/>
      <c r="M33" s="386"/>
      <c r="N33" s="437">
        <v>18</v>
      </c>
      <c r="O33" s="438"/>
    </row>
    <row r="34" spans="2:15" ht="18.95" customHeight="1">
      <c r="B34" s="120">
        <v>19</v>
      </c>
      <c r="C34" s="384" t="s">
        <v>479</v>
      </c>
      <c r="D34" s="385"/>
      <c r="E34" s="385"/>
      <c r="F34" s="385"/>
      <c r="G34" s="385"/>
      <c r="H34" s="385"/>
      <c r="I34" s="385"/>
      <c r="J34" s="385"/>
      <c r="K34" s="385"/>
      <c r="L34" s="385"/>
      <c r="M34" s="386"/>
      <c r="N34" s="437">
        <v>19</v>
      </c>
      <c r="O34" s="438"/>
    </row>
    <row r="35" spans="2:15" ht="18.95" customHeight="1">
      <c r="B35" s="120">
        <v>20</v>
      </c>
      <c r="C35" s="384" t="s">
        <v>480</v>
      </c>
      <c r="D35" s="385"/>
      <c r="E35" s="385"/>
      <c r="F35" s="385"/>
      <c r="G35" s="385"/>
      <c r="H35" s="385"/>
      <c r="I35" s="385"/>
      <c r="J35" s="385"/>
      <c r="K35" s="385"/>
      <c r="L35" s="385"/>
      <c r="M35" s="386"/>
      <c r="N35" s="437">
        <v>20</v>
      </c>
      <c r="O35" s="438"/>
    </row>
    <row r="36" spans="2:15" ht="18.95" customHeight="1">
      <c r="B36" s="120">
        <v>21</v>
      </c>
      <c r="C36" s="384" t="s">
        <v>481</v>
      </c>
      <c r="D36" s="385"/>
      <c r="E36" s="385"/>
      <c r="F36" s="385"/>
      <c r="G36" s="385"/>
      <c r="H36" s="385"/>
      <c r="I36" s="385"/>
      <c r="J36" s="385"/>
      <c r="K36" s="385"/>
      <c r="L36" s="385"/>
      <c r="M36" s="386"/>
      <c r="N36" s="437">
        <v>21</v>
      </c>
      <c r="O36" s="438"/>
    </row>
    <row r="37" spans="2:15" ht="18.95" customHeight="1" thickBot="1">
      <c r="B37" s="121">
        <v>22</v>
      </c>
      <c r="C37" s="434" t="s">
        <v>482</v>
      </c>
      <c r="D37" s="435"/>
      <c r="E37" s="435"/>
      <c r="F37" s="435"/>
      <c r="G37" s="435"/>
      <c r="H37" s="435"/>
      <c r="I37" s="435"/>
      <c r="J37" s="435"/>
      <c r="K37" s="435"/>
      <c r="L37" s="435"/>
      <c r="M37" s="436"/>
      <c r="N37" s="437">
        <v>22</v>
      </c>
      <c r="O37" s="438"/>
    </row>
    <row r="38" spans="2:15" hidden="1">
      <c r="B38" s="122">
        <v>23</v>
      </c>
      <c r="G38" s="114">
        <f>COUNTIF(G16:G37,"x")*I13</f>
        <v>0</v>
      </c>
      <c r="H38" s="114" t="e">
        <f>COUNTIF(H16:H37,"x")*#REF!</f>
        <v>#REF!</v>
      </c>
      <c r="I38" s="114" t="e">
        <f>COUNTIF(I16:I37,"x")*J13</f>
        <v>#VALUE!</v>
      </c>
      <c r="J38" s="114" t="e">
        <f>COUNTIF(J16:J37,"x")*#REF!</f>
        <v>#REF!</v>
      </c>
    </row>
    <row r="39" spans="2:15" ht="22.5" customHeight="1" thickBot="1">
      <c r="G39" s="114"/>
      <c r="H39" s="114"/>
      <c r="I39" s="114"/>
      <c r="J39" s="114"/>
      <c r="L39" s="445" t="s">
        <v>483</v>
      </c>
      <c r="M39" s="446"/>
      <c r="N39" s="447"/>
      <c r="O39" s="448"/>
    </row>
    <row r="40" spans="2:15" ht="30.75" customHeight="1">
      <c r="C40" s="115"/>
      <c r="D40" s="115"/>
      <c r="E40" s="115"/>
      <c r="F40" s="115"/>
    </row>
    <row r="41" spans="2:15" ht="39" customHeight="1">
      <c r="C41" s="439" t="s">
        <v>426</v>
      </c>
      <c r="D41" s="440"/>
      <c r="E41" s="209"/>
      <c r="F41" s="441" t="s">
        <v>427</v>
      </c>
      <c r="G41" s="442"/>
      <c r="H41" s="443" t="s">
        <v>428</v>
      </c>
      <c r="I41" s="443"/>
      <c r="J41" s="444" t="s">
        <v>429</v>
      </c>
      <c r="K41" s="444"/>
      <c r="M41" s="423" t="s">
        <v>484</v>
      </c>
      <c r="N41" s="255"/>
      <c r="O41" s="255"/>
    </row>
    <row r="42" spans="2:15" ht="27" customHeight="1">
      <c r="C42" s="428" t="s">
        <v>485</v>
      </c>
      <c r="D42" s="429"/>
      <c r="E42" s="430"/>
      <c r="F42" s="431" t="s">
        <v>486</v>
      </c>
      <c r="G42" s="432"/>
      <c r="H42" s="390" t="s">
        <v>487</v>
      </c>
      <c r="I42" s="390"/>
      <c r="J42" s="390" t="s">
        <v>488</v>
      </c>
      <c r="K42" s="390"/>
      <c r="M42" s="422" t="s">
        <v>489</v>
      </c>
      <c r="N42" s="422"/>
      <c r="O42" s="422"/>
    </row>
    <row r="43" spans="2:15" ht="22.5" customHeight="1">
      <c r="C43" s="428" t="s">
        <v>490</v>
      </c>
      <c r="D43" s="429"/>
      <c r="E43" s="430"/>
      <c r="F43" s="431" t="s">
        <v>491</v>
      </c>
      <c r="G43" s="432"/>
      <c r="H43" s="390" t="s">
        <v>492</v>
      </c>
      <c r="I43" s="390"/>
      <c r="J43" s="433" t="s">
        <v>493</v>
      </c>
      <c r="K43" s="390"/>
      <c r="M43" s="422" t="s">
        <v>494</v>
      </c>
      <c r="N43" s="422"/>
      <c r="O43" s="422"/>
    </row>
    <row r="44" spans="2:15" ht="33.75" customHeight="1">
      <c r="C44" s="428" t="s">
        <v>495</v>
      </c>
      <c r="D44" s="429"/>
      <c r="E44" s="430"/>
      <c r="F44" s="431" t="s">
        <v>496</v>
      </c>
      <c r="G44" s="432"/>
      <c r="H44" s="390" t="s">
        <v>497</v>
      </c>
      <c r="I44" s="390"/>
      <c r="J44" s="390" t="s">
        <v>498</v>
      </c>
      <c r="K44" s="390"/>
      <c r="L44" s="123"/>
      <c r="M44" s="421" t="s">
        <v>499</v>
      </c>
      <c r="N44" s="421"/>
      <c r="O44" s="421"/>
    </row>
    <row r="45" spans="2:15" ht="25.5" customHeight="1">
      <c r="C45" s="424" t="s">
        <v>442</v>
      </c>
      <c r="D45" s="425"/>
      <c r="E45" s="426"/>
      <c r="F45" s="431"/>
      <c r="G45" s="432"/>
      <c r="H45" s="390"/>
      <c r="I45" s="390"/>
      <c r="J45" s="390"/>
      <c r="K45" s="390"/>
    </row>
    <row r="46" spans="2:15" ht="22.5" customHeight="1">
      <c r="C46" s="424" t="s">
        <v>445</v>
      </c>
      <c r="D46" s="425"/>
      <c r="E46" s="426"/>
      <c r="F46" s="425"/>
      <c r="G46" s="426"/>
      <c r="H46" s="427"/>
      <c r="I46" s="427"/>
      <c r="J46" s="427"/>
      <c r="K46" s="427"/>
    </row>
    <row r="47" spans="2:15">
      <c r="C47" s="116"/>
      <c r="D47" s="116"/>
      <c r="E47" s="116"/>
      <c r="F47" s="116"/>
      <c r="G47" s="42"/>
      <c r="H47" s="42"/>
      <c r="I47" s="42"/>
      <c r="J47" s="42"/>
      <c r="K47" s="42"/>
    </row>
    <row r="48" spans="2:15">
      <c r="G48" s="42"/>
      <c r="H48" s="42"/>
      <c r="I48" s="42"/>
      <c r="J48" s="42"/>
      <c r="K48" s="42"/>
    </row>
    <row r="49" spans="7:11">
      <c r="G49" s="42"/>
      <c r="H49" s="42"/>
      <c r="I49" s="42"/>
      <c r="J49" s="42"/>
      <c r="K49" s="42"/>
    </row>
  </sheetData>
  <mergeCells count="110">
    <mergeCell ref="B6:E6"/>
    <mergeCell ref="I6:K6"/>
    <mergeCell ref="L6:O6"/>
    <mergeCell ref="B5:E5"/>
    <mergeCell ref="G5:H5"/>
    <mergeCell ref="I5:K5"/>
    <mergeCell ref="L5:O5"/>
    <mergeCell ref="D1:O1"/>
    <mergeCell ref="D2:O2"/>
    <mergeCell ref="D3:H3"/>
    <mergeCell ref="I3:O3"/>
    <mergeCell ref="B1:C3"/>
    <mergeCell ref="B9:E9"/>
    <mergeCell ref="I9:K9"/>
    <mergeCell ref="L9:O9"/>
    <mergeCell ref="B10:E10"/>
    <mergeCell ref="F10:H10"/>
    <mergeCell ref="I10:K10"/>
    <mergeCell ref="L10:O10"/>
    <mergeCell ref="B7:E7"/>
    <mergeCell ref="I7:K7"/>
    <mergeCell ref="L7:O7"/>
    <mergeCell ref="F8:H8"/>
    <mergeCell ref="I8:K8"/>
    <mergeCell ref="L8:O8"/>
    <mergeCell ref="B8:E8"/>
    <mergeCell ref="C19:M19"/>
    <mergeCell ref="N19:O19"/>
    <mergeCell ref="C20:M20"/>
    <mergeCell ref="N20:O20"/>
    <mergeCell ref="C21:M21"/>
    <mergeCell ref="N21:O21"/>
    <mergeCell ref="C18:M18"/>
    <mergeCell ref="N18:O18"/>
    <mergeCell ref="B12:O12"/>
    <mergeCell ref="B13:C13"/>
    <mergeCell ref="D13:E13"/>
    <mergeCell ref="F13:G13"/>
    <mergeCell ref="H13:I13"/>
    <mergeCell ref="J13:K13"/>
    <mergeCell ref="L13:M13"/>
    <mergeCell ref="N13:O13"/>
    <mergeCell ref="B15:O15"/>
    <mergeCell ref="C16:M16"/>
    <mergeCell ref="N16:O16"/>
    <mergeCell ref="C17:M17"/>
    <mergeCell ref="N17:O17"/>
    <mergeCell ref="B14:O14"/>
    <mergeCell ref="C25:M25"/>
    <mergeCell ref="N25:O25"/>
    <mergeCell ref="C26:M26"/>
    <mergeCell ref="N26:O26"/>
    <mergeCell ref="C27:M27"/>
    <mergeCell ref="N27:O27"/>
    <mergeCell ref="C22:M22"/>
    <mergeCell ref="N22:O22"/>
    <mergeCell ref="C23:M23"/>
    <mergeCell ref="N23:O23"/>
    <mergeCell ref="C24:M24"/>
    <mergeCell ref="N24:O24"/>
    <mergeCell ref="C31:M31"/>
    <mergeCell ref="N31:O31"/>
    <mergeCell ref="C32:M32"/>
    <mergeCell ref="N32:O32"/>
    <mergeCell ref="C33:M33"/>
    <mergeCell ref="N33:O33"/>
    <mergeCell ref="C28:M28"/>
    <mergeCell ref="N28:O28"/>
    <mergeCell ref="C29:M29"/>
    <mergeCell ref="N29:O29"/>
    <mergeCell ref="C30:M30"/>
    <mergeCell ref="N30:O30"/>
    <mergeCell ref="C37:M37"/>
    <mergeCell ref="N37:O37"/>
    <mergeCell ref="C41:E41"/>
    <mergeCell ref="F41:G41"/>
    <mergeCell ref="H41:I41"/>
    <mergeCell ref="J41:K41"/>
    <mergeCell ref="L39:M39"/>
    <mergeCell ref="N39:O39"/>
    <mergeCell ref="C34:M34"/>
    <mergeCell ref="N34:O34"/>
    <mergeCell ref="C35:M35"/>
    <mergeCell ref="N35:O35"/>
    <mergeCell ref="C36:M36"/>
    <mergeCell ref="N36:O36"/>
    <mergeCell ref="M44:O44"/>
    <mergeCell ref="M43:O43"/>
    <mergeCell ref="M42:O42"/>
    <mergeCell ref="M41:O41"/>
    <mergeCell ref="C46:E46"/>
    <mergeCell ref="F46:G46"/>
    <mergeCell ref="H46:I46"/>
    <mergeCell ref="J46:K46"/>
    <mergeCell ref="C44:E44"/>
    <mergeCell ref="F44:G44"/>
    <mergeCell ref="H44:I44"/>
    <mergeCell ref="J44:K44"/>
    <mergeCell ref="C45:E45"/>
    <mergeCell ref="F45:G45"/>
    <mergeCell ref="H45:I45"/>
    <mergeCell ref="J45:K45"/>
    <mergeCell ref="C42:E42"/>
    <mergeCell ref="F42:G42"/>
    <mergeCell ref="H42:I42"/>
    <mergeCell ref="J42:K42"/>
    <mergeCell ref="C43:E43"/>
    <mergeCell ref="F43:G43"/>
    <mergeCell ref="H43:I43"/>
    <mergeCell ref="J43:K43"/>
  </mergeCells>
  <pageMargins left="0.7" right="0.7" top="0.75" bottom="0.75" header="0.3" footer="0.3"/>
  <pageSetup scale="7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P120"/>
  <sheetViews>
    <sheetView showGridLines="0" view="pageBreakPreview" zoomScaleNormal="100" zoomScaleSheetLayoutView="100" workbookViewId="0">
      <selection activeCell="D1" sqref="D1:P3"/>
    </sheetView>
  </sheetViews>
  <sheetFormatPr defaultColWidth="11.42578125" defaultRowHeight="14.1"/>
  <cols>
    <col min="1" max="1" width="2.7109375" style="41" customWidth="1"/>
    <col min="2" max="2" width="1.140625" style="41" hidden="1" customWidth="1"/>
    <col min="3" max="3" width="21.7109375" style="41" customWidth="1"/>
    <col min="4" max="4" width="4.7109375" style="41" customWidth="1"/>
    <col min="5" max="5" width="8.7109375" style="41" customWidth="1"/>
    <col min="6" max="6" width="7.28515625" style="41" customWidth="1"/>
    <col min="7" max="8" width="8.7109375" style="41" customWidth="1"/>
    <col min="9" max="16" width="5.7109375" style="41" customWidth="1"/>
    <col min="17" max="16384" width="11.42578125" style="41"/>
  </cols>
  <sheetData>
    <row r="1" spans="2:16" s="20" customFormat="1" ht="44.1" customHeight="1">
      <c r="B1" s="185"/>
      <c r="C1" s="243"/>
      <c r="D1" s="263" t="s">
        <v>500</v>
      </c>
      <c r="E1" s="264"/>
      <c r="F1" s="264"/>
      <c r="G1" s="264"/>
      <c r="H1" s="264"/>
      <c r="I1" s="264"/>
      <c r="J1" s="264"/>
      <c r="K1" s="264"/>
      <c r="L1" s="264"/>
      <c r="M1" s="264"/>
      <c r="N1" s="264"/>
      <c r="O1" s="264"/>
      <c r="P1" s="265"/>
    </row>
    <row r="2" spans="2:16" s="20" customFormat="1" ht="19.5" customHeight="1">
      <c r="B2" s="185"/>
      <c r="C2" s="244"/>
      <c r="D2" s="266" t="s">
        <v>501</v>
      </c>
      <c r="E2" s="267"/>
      <c r="F2" s="267"/>
      <c r="G2" s="267"/>
      <c r="H2" s="267"/>
      <c r="I2" s="267"/>
      <c r="J2" s="267"/>
      <c r="K2" s="267"/>
      <c r="L2" s="267"/>
      <c r="M2" s="267"/>
      <c r="N2" s="267"/>
      <c r="O2" s="267"/>
      <c r="P2" s="268"/>
    </row>
    <row r="3" spans="2:16" s="20" customFormat="1" ht="18.75" customHeight="1" thickBot="1">
      <c r="B3" s="185"/>
      <c r="C3" s="245"/>
      <c r="D3" s="304" t="s">
        <v>2</v>
      </c>
      <c r="E3" s="305"/>
      <c r="F3" s="305"/>
      <c r="G3" s="305"/>
      <c r="H3" s="305"/>
      <c r="I3" s="305"/>
      <c r="J3" s="305"/>
      <c r="K3" s="305" t="s">
        <v>3</v>
      </c>
      <c r="L3" s="305"/>
      <c r="M3" s="305"/>
      <c r="N3" s="305"/>
      <c r="O3" s="305"/>
      <c r="P3" s="306"/>
    </row>
    <row r="4" spans="2:16" ht="6.75" customHeight="1">
      <c r="C4" s="124"/>
      <c r="P4" s="125"/>
    </row>
    <row r="5" spans="2:16" ht="26.25" customHeight="1">
      <c r="C5" s="126" t="s">
        <v>386</v>
      </c>
      <c r="D5" s="127"/>
      <c r="E5" s="127"/>
      <c r="F5" s="127"/>
      <c r="G5" s="128"/>
      <c r="H5" s="26" t="s">
        <v>387</v>
      </c>
      <c r="I5" s="453" t="s">
        <v>389</v>
      </c>
      <c r="J5" s="453"/>
      <c r="K5" s="453"/>
      <c r="L5" s="395" t="s">
        <v>390</v>
      </c>
      <c r="M5" s="469"/>
      <c r="N5" s="469"/>
      <c r="O5" s="469"/>
      <c r="P5" s="396"/>
    </row>
    <row r="6" spans="2:16" ht="25.5" customHeight="1">
      <c r="C6" s="404"/>
      <c r="D6" s="405"/>
      <c r="E6" s="405"/>
      <c r="F6" s="405"/>
      <c r="G6" s="406"/>
      <c r="H6" s="111"/>
      <c r="I6" s="404"/>
      <c r="J6" s="405"/>
      <c r="K6" s="406"/>
      <c r="L6" s="255"/>
      <c r="M6" s="255"/>
      <c r="N6" s="255"/>
      <c r="O6" s="255"/>
      <c r="P6" s="255"/>
    </row>
    <row r="7" spans="2:16" ht="32.25" customHeight="1">
      <c r="C7" s="470" t="s">
        <v>502</v>
      </c>
      <c r="D7" s="470"/>
      <c r="E7" s="470"/>
      <c r="F7" s="470"/>
      <c r="G7" s="470"/>
      <c r="H7" s="470"/>
      <c r="I7" s="470"/>
      <c r="J7" s="470"/>
      <c r="K7" s="470"/>
      <c r="L7" s="470"/>
      <c r="M7" s="470"/>
      <c r="N7" s="470"/>
      <c r="O7" s="470"/>
      <c r="P7" s="470"/>
    </row>
    <row r="8" spans="2:16" ht="29.25" customHeight="1">
      <c r="C8" s="471" t="s">
        <v>503</v>
      </c>
      <c r="D8" s="472"/>
      <c r="E8" s="472"/>
      <c r="F8" s="472"/>
      <c r="G8" s="472"/>
      <c r="H8" s="472"/>
      <c r="I8" s="472"/>
      <c r="J8" s="472"/>
      <c r="K8" s="472"/>
      <c r="L8" s="472"/>
      <c r="M8" s="472"/>
      <c r="N8" s="472"/>
      <c r="O8" s="472"/>
      <c r="P8" s="473"/>
    </row>
    <row r="9" spans="2:16" ht="15.95" customHeight="1">
      <c r="C9" s="129"/>
      <c r="D9" s="130">
        <v>1</v>
      </c>
      <c r="E9" s="461" t="s">
        <v>504</v>
      </c>
      <c r="F9" s="461"/>
      <c r="G9" s="461"/>
      <c r="H9" s="461"/>
      <c r="I9" s="461"/>
      <c r="J9" s="131"/>
      <c r="K9" s="131"/>
      <c r="L9" s="131"/>
      <c r="M9" s="131"/>
      <c r="N9" s="131"/>
      <c r="O9" s="131"/>
      <c r="P9" s="132"/>
    </row>
    <row r="10" spans="2:16" ht="15.75" customHeight="1">
      <c r="C10" s="129"/>
      <c r="D10" s="130">
        <v>2</v>
      </c>
      <c r="E10" s="461" t="s">
        <v>505</v>
      </c>
      <c r="F10" s="461"/>
      <c r="G10" s="461"/>
      <c r="H10" s="461"/>
      <c r="I10" s="461"/>
      <c r="J10" s="131"/>
      <c r="K10" s="131"/>
      <c r="L10" s="131"/>
      <c r="M10" s="131"/>
      <c r="N10" s="131"/>
      <c r="O10" s="131"/>
      <c r="P10" s="132"/>
    </row>
    <row r="11" spans="2:16" ht="15.95" customHeight="1">
      <c r="C11" s="129"/>
      <c r="D11" s="130">
        <v>3</v>
      </c>
      <c r="E11" s="461" t="s">
        <v>506</v>
      </c>
      <c r="F11" s="461"/>
      <c r="G11" s="461"/>
      <c r="H11" s="461"/>
      <c r="I11" s="461"/>
      <c r="J11" s="131"/>
      <c r="K11" s="131"/>
      <c r="L11" s="131"/>
      <c r="M11" s="131"/>
      <c r="N11" s="131"/>
      <c r="O11" s="131"/>
      <c r="P11" s="132"/>
    </row>
    <row r="12" spans="2:16" ht="15.95" customHeight="1">
      <c r="C12" s="129"/>
      <c r="D12" s="130">
        <v>4</v>
      </c>
      <c r="E12" s="461" t="s">
        <v>507</v>
      </c>
      <c r="F12" s="461"/>
      <c r="G12" s="461"/>
      <c r="H12" s="461"/>
      <c r="I12" s="461"/>
      <c r="J12" s="131"/>
      <c r="K12" s="131"/>
      <c r="L12" s="131"/>
      <c r="M12" s="131"/>
      <c r="N12" s="131"/>
      <c r="O12" s="131"/>
      <c r="P12" s="132"/>
    </row>
    <row r="13" spans="2:16" ht="15.95" customHeight="1">
      <c r="C13" s="129"/>
      <c r="D13" s="130">
        <v>5</v>
      </c>
      <c r="E13" s="461" t="s">
        <v>508</v>
      </c>
      <c r="F13" s="461"/>
      <c r="G13" s="461"/>
      <c r="H13" s="461"/>
      <c r="I13" s="461"/>
      <c r="J13" s="131"/>
      <c r="K13" s="131"/>
      <c r="L13" s="131"/>
      <c r="M13" s="131"/>
      <c r="N13" s="131"/>
      <c r="O13" s="131"/>
      <c r="P13" s="132"/>
    </row>
    <row r="14" spans="2:16" ht="15.95" customHeight="1">
      <c r="C14" s="129"/>
      <c r="D14" s="130">
        <v>6</v>
      </c>
      <c r="E14" s="461" t="s">
        <v>509</v>
      </c>
      <c r="F14" s="461"/>
      <c r="G14" s="461"/>
      <c r="H14" s="461"/>
      <c r="I14" s="461"/>
      <c r="J14" s="131"/>
      <c r="K14" s="131"/>
      <c r="L14" s="131"/>
      <c r="M14" s="131"/>
      <c r="N14" s="131"/>
      <c r="O14" s="131"/>
      <c r="P14" s="132"/>
    </row>
    <row r="15" spans="2:16" ht="15.95" customHeight="1">
      <c r="C15" s="129"/>
      <c r="D15" s="130">
        <v>7</v>
      </c>
      <c r="E15" s="461" t="s">
        <v>510</v>
      </c>
      <c r="F15" s="461"/>
      <c r="G15" s="461"/>
      <c r="H15" s="461"/>
      <c r="I15" s="461"/>
      <c r="J15" s="131"/>
      <c r="K15" s="131"/>
      <c r="L15" s="131"/>
      <c r="M15" s="131"/>
      <c r="N15" s="131"/>
      <c r="O15" s="131"/>
      <c r="P15" s="132"/>
    </row>
    <row r="16" spans="2:16" ht="21" customHeight="1">
      <c r="C16" s="465" t="s">
        <v>511</v>
      </c>
      <c r="D16" s="466"/>
      <c r="E16" s="466"/>
      <c r="F16" s="466"/>
      <c r="G16" s="466"/>
      <c r="H16" s="466"/>
      <c r="I16" s="466"/>
      <c r="J16" s="466"/>
      <c r="K16" s="466"/>
      <c r="L16" s="466"/>
      <c r="M16" s="466"/>
      <c r="N16" s="466"/>
      <c r="O16" s="466"/>
      <c r="P16" s="467"/>
    </row>
    <row r="17" spans="3:16" ht="30.75" customHeight="1">
      <c r="C17" s="129"/>
      <c r="D17" s="133"/>
      <c r="E17" s="133"/>
      <c r="F17" s="133"/>
      <c r="G17" s="133"/>
      <c r="H17" s="135" t="s">
        <v>512</v>
      </c>
      <c r="I17" s="136" t="s">
        <v>513</v>
      </c>
      <c r="J17" s="136" t="s">
        <v>514</v>
      </c>
      <c r="K17" s="136" t="s">
        <v>515</v>
      </c>
      <c r="L17" s="136" t="s">
        <v>516</v>
      </c>
      <c r="M17" s="137"/>
      <c r="N17" s="137"/>
      <c r="O17" s="133"/>
      <c r="P17" s="134"/>
    </row>
    <row r="18" spans="3:16" ht="15.95" customHeight="1">
      <c r="C18" s="129"/>
      <c r="D18" s="130" t="s">
        <v>517</v>
      </c>
      <c r="E18" s="464" t="s">
        <v>518</v>
      </c>
      <c r="F18" s="464"/>
      <c r="G18" s="464"/>
      <c r="H18" s="130">
        <v>1</v>
      </c>
      <c r="I18" s="130">
        <v>2</v>
      </c>
      <c r="J18" s="110">
        <v>3</v>
      </c>
      <c r="K18" s="110">
        <v>4</v>
      </c>
      <c r="L18" s="110">
        <v>5</v>
      </c>
      <c r="M18" s="131"/>
      <c r="N18" s="131"/>
      <c r="O18" s="131"/>
      <c r="P18" s="132"/>
    </row>
    <row r="19" spans="3:16" ht="15.95" customHeight="1">
      <c r="C19" s="129"/>
      <c r="D19" s="130" t="s">
        <v>519</v>
      </c>
      <c r="E19" s="464" t="s">
        <v>520</v>
      </c>
      <c r="F19" s="464"/>
      <c r="G19" s="464"/>
      <c r="H19" s="130">
        <v>1</v>
      </c>
      <c r="I19" s="130">
        <v>2</v>
      </c>
      <c r="J19" s="110">
        <v>3</v>
      </c>
      <c r="K19" s="110">
        <v>4</v>
      </c>
      <c r="L19" s="110">
        <v>5</v>
      </c>
      <c r="M19" s="131"/>
      <c r="N19" s="131"/>
      <c r="O19" s="131"/>
      <c r="P19" s="132"/>
    </row>
    <row r="20" spans="3:16" ht="17.100000000000001" customHeight="1">
      <c r="C20" s="129"/>
      <c r="D20" s="130" t="s">
        <v>521</v>
      </c>
      <c r="E20" s="464" t="s">
        <v>522</v>
      </c>
      <c r="F20" s="464"/>
      <c r="G20" s="464"/>
      <c r="H20" s="130">
        <v>1</v>
      </c>
      <c r="I20" s="130">
        <v>2</v>
      </c>
      <c r="J20" s="110">
        <v>3</v>
      </c>
      <c r="K20" s="110">
        <v>4</v>
      </c>
      <c r="L20" s="110">
        <v>5</v>
      </c>
      <c r="M20" s="131"/>
      <c r="N20" s="131"/>
      <c r="O20" s="131"/>
      <c r="P20" s="132"/>
    </row>
    <row r="21" spans="3:16" ht="24.75" customHeight="1">
      <c r="C21" s="129"/>
      <c r="D21" s="130" t="s">
        <v>523</v>
      </c>
      <c r="E21" s="464" t="s">
        <v>524</v>
      </c>
      <c r="F21" s="464"/>
      <c r="G21" s="464"/>
      <c r="H21" s="130">
        <v>1</v>
      </c>
      <c r="I21" s="130">
        <v>2</v>
      </c>
      <c r="J21" s="110">
        <v>3</v>
      </c>
      <c r="K21" s="110">
        <v>4</v>
      </c>
      <c r="L21" s="110">
        <v>5</v>
      </c>
      <c r="M21" s="131"/>
      <c r="N21" s="131"/>
      <c r="O21" s="131"/>
      <c r="P21" s="132"/>
    </row>
    <row r="22" spans="3:16" ht="15.95" customHeight="1">
      <c r="C22" s="129"/>
      <c r="D22" s="130" t="s">
        <v>525</v>
      </c>
      <c r="E22" s="464" t="s">
        <v>526</v>
      </c>
      <c r="F22" s="464"/>
      <c r="G22" s="464"/>
      <c r="H22" s="130">
        <v>1</v>
      </c>
      <c r="I22" s="130">
        <v>2</v>
      </c>
      <c r="J22" s="110">
        <v>3</v>
      </c>
      <c r="K22" s="110">
        <v>4</v>
      </c>
      <c r="L22" s="110">
        <v>5</v>
      </c>
      <c r="M22" s="131"/>
      <c r="N22" s="131"/>
      <c r="O22" s="131"/>
      <c r="P22" s="132"/>
    </row>
    <row r="23" spans="3:16" ht="7.5" customHeight="1">
      <c r="C23" s="129"/>
      <c r="D23" s="138"/>
      <c r="E23" s="138"/>
      <c r="F23" s="138"/>
      <c r="G23" s="138"/>
      <c r="H23" s="138"/>
      <c r="I23" s="138"/>
      <c r="J23" s="131"/>
      <c r="K23" s="131"/>
      <c r="L23" s="131"/>
      <c r="M23" s="131"/>
      <c r="N23" s="131"/>
      <c r="O23" s="131"/>
      <c r="P23" s="132"/>
    </row>
    <row r="24" spans="3:16" ht="22.5" customHeight="1">
      <c r="C24" s="465" t="s">
        <v>527</v>
      </c>
      <c r="D24" s="466"/>
      <c r="E24" s="466"/>
      <c r="F24" s="466"/>
      <c r="G24" s="466"/>
      <c r="H24" s="466"/>
      <c r="I24" s="466"/>
      <c r="J24" s="466"/>
      <c r="K24" s="466"/>
      <c r="L24" s="466"/>
      <c r="M24" s="466"/>
      <c r="N24" s="466"/>
      <c r="O24" s="466"/>
      <c r="P24" s="467"/>
    </row>
    <row r="25" spans="3:16" ht="2.25" customHeight="1">
      <c r="C25" s="129"/>
      <c r="D25" s="133"/>
      <c r="E25" s="133"/>
      <c r="F25" s="133"/>
      <c r="G25" s="133"/>
      <c r="H25" s="133"/>
      <c r="I25" s="133"/>
      <c r="J25" s="133"/>
      <c r="K25" s="133"/>
      <c r="L25" s="133"/>
      <c r="M25" s="133"/>
      <c r="N25" s="133"/>
      <c r="O25" s="133"/>
      <c r="P25" s="134"/>
    </row>
    <row r="26" spans="3:16" ht="15.95" customHeight="1">
      <c r="C26" s="129"/>
      <c r="D26" s="130">
        <v>1</v>
      </c>
      <c r="E26" s="461" t="s">
        <v>528</v>
      </c>
      <c r="F26" s="461"/>
      <c r="G26" s="461"/>
      <c r="H26" s="461"/>
      <c r="I26" s="461"/>
      <c r="J26" s="131"/>
      <c r="K26" s="131"/>
      <c r="L26" s="131"/>
      <c r="M26" s="131"/>
      <c r="N26" s="131"/>
      <c r="O26" s="131"/>
      <c r="P26" s="132"/>
    </row>
    <row r="27" spans="3:16" ht="15.95" customHeight="1">
      <c r="C27" s="129"/>
      <c r="D27" s="130">
        <v>2</v>
      </c>
      <c r="E27" s="461" t="s">
        <v>529</v>
      </c>
      <c r="F27" s="461"/>
      <c r="G27" s="461"/>
      <c r="H27" s="461"/>
      <c r="I27" s="461"/>
      <c r="J27" s="131"/>
      <c r="K27" s="131"/>
      <c r="L27" s="131"/>
      <c r="M27" s="131"/>
      <c r="N27" s="131"/>
      <c r="O27" s="131"/>
      <c r="P27" s="132"/>
    </row>
    <row r="28" spans="3:16" ht="15.95" customHeight="1">
      <c r="C28" s="129"/>
      <c r="D28" s="130">
        <v>3</v>
      </c>
      <c r="E28" s="461" t="s">
        <v>530</v>
      </c>
      <c r="F28" s="461"/>
      <c r="G28" s="461"/>
      <c r="H28" s="461"/>
      <c r="I28" s="461"/>
      <c r="J28" s="131"/>
      <c r="K28" s="131"/>
      <c r="L28" s="131"/>
      <c r="M28" s="131"/>
      <c r="N28" s="131"/>
      <c r="O28" s="131"/>
      <c r="P28" s="132"/>
    </row>
    <row r="29" spans="3:16" ht="15.95" customHeight="1">
      <c r="C29" s="129"/>
      <c r="D29" s="130">
        <v>4</v>
      </c>
      <c r="E29" s="461" t="s">
        <v>531</v>
      </c>
      <c r="F29" s="461"/>
      <c r="G29" s="461"/>
      <c r="H29" s="461"/>
      <c r="I29" s="461"/>
      <c r="J29" s="131"/>
      <c r="K29" s="131"/>
      <c r="L29" s="131"/>
      <c r="M29" s="131"/>
      <c r="N29" s="131"/>
      <c r="O29" s="131"/>
      <c r="P29" s="132"/>
    </row>
    <row r="30" spans="3:16" ht="15.95" customHeight="1">
      <c r="C30" s="129"/>
      <c r="D30" s="130">
        <v>5</v>
      </c>
      <c r="E30" s="461" t="s">
        <v>532</v>
      </c>
      <c r="F30" s="461"/>
      <c r="G30" s="461"/>
      <c r="H30" s="461"/>
      <c r="I30" s="461"/>
      <c r="J30" s="131"/>
      <c r="K30" s="131"/>
      <c r="L30" s="131"/>
      <c r="M30" s="131"/>
      <c r="N30" s="131"/>
      <c r="O30" s="131"/>
      <c r="P30" s="132"/>
    </row>
    <row r="31" spans="3:16" ht="15.95" customHeight="1">
      <c r="C31" s="129"/>
      <c r="D31" s="130">
        <v>6</v>
      </c>
      <c r="E31" s="461" t="s">
        <v>509</v>
      </c>
      <c r="F31" s="461"/>
      <c r="G31" s="461"/>
      <c r="H31" s="461"/>
      <c r="I31" s="461"/>
      <c r="J31" s="131"/>
      <c r="K31" s="131"/>
      <c r="L31" s="131"/>
      <c r="M31" s="131"/>
      <c r="N31" s="131"/>
      <c r="O31" s="131"/>
      <c r="P31" s="132"/>
    </row>
    <row r="32" spans="3:16" ht="6" customHeight="1">
      <c r="C32" s="129"/>
      <c r="D32" s="138"/>
      <c r="E32" s="138"/>
      <c r="F32" s="138"/>
      <c r="G32" s="138"/>
      <c r="H32" s="138"/>
      <c r="I32" s="138"/>
      <c r="J32" s="131"/>
      <c r="K32" s="131"/>
      <c r="L32" s="131"/>
      <c r="M32" s="131"/>
      <c r="N32" s="131"/>
      <c r="O32" s="131"/>
      <c r="P32" s="132"/>
    </row>
    <row r="33" spans="3:16" ht="17.100000000000001" customHeight="1">
      <c r="C33" s="465" t="s">
        <v>533</v>
      </c>
      <c r="D33" s="466"/>
      <c r="E33" s="466"/>
      <c r="F33" s="466"/>
      <c r="G33" s="466"/>
      <c r="H33" s="466"/>
      <c r="I33" s="466"/>
      <c r="J33" s="466"/>
      <c r="K33" s="466"/>
      <c r="L33" s="466"/>
      <c r="M33" s="466"/>
      <c r="N33" s="466"/>
      <c r="O33" s="466"/>
      <c r="P33" s="467"/>
    </row>
    <row r="34" spans="3:16" ht="11.25" customHeight="1">
      <c r="C34" s="129"/>
      <c r="D34" s="133"/>
      <c r="E34" s="133"/>
      <c r="F34" s="133"/>
      <c r="G34" s="133"/>
      <c r="H34" s="133"/>
      <c r="I34" s="133"/>
      <c r="J34" s="133"/>
      <c r="K34" s="133"/>
      <c r="L34" s="133"/>
      <c r="M34" s="133"/>
      <c r="N34" s="133"/>
      <c r="O34" s="133"/>
      <c r="P34" s="134"/>
    </row>
    <row r="35" spans="3:16" ht="15.95" customHeight="1">
      <c r="C35" s="129"/>
      <c r="D35" s="130">
        <v>1</v>
      </c>
      <c r="E35" s="461" t="s">
        <v>528</v>
      </c>
      <c r="F35" s="461"/>
      <c r="G35" s="461"/>
      <c r="H35" s="461"/>
      <c r="I35" s="461"/>
      <c r="J35" s="131"/>
      <c r="K35" s="131"/>
      <c r="L35" s="131"/>
      <c r="M35" s="131"/>
      <c r="N35" s="131"/>
      <c r="O35" s="131"/>
      <c r="P35" s="132"/>
    </row>
    <row r="36" spans="3:16" ht="15.95" customHeight="1">
      <c r="C36" s="129"/>
      <c r="D36" s="130">
        <v>2</v>
      </c>
      <c r="E36" s="461" t="s">
        <v>529</v>
      </c>
      <c r="F36" s="461"/>
      <c r="G36" s="461"/>
      <c r="H36" s="461"/>
      <c r="I36" s="461"/>
      <c r="J36" s="131"/>
      <c r="K36" s="131"/>
      <c r="L36" s="131"/>
      <c r="M36" s="131"/>
      <c r="N36" s="131"/>
      <c r="O36" s="131"/>
      <c r="P36" s="132"/>
    </row>
    <row r="37" spans="3:16" ht="15.95" customHeight="1">
      <c r="C37" s="129"/>
      <c r="D37" s="130">
        <v>3</v>
      </c>
      <c r="E37" s="461" t="s">
        <v>530</v>
      </c>
      <c r="F37" s="461"/>
      <c r="G37" s="461"/>
      <c r="H37" s="461"/>
      <c r="I37" s="461"/>
      <c r="J37" s="131"/>
      <c r="K37" s="131"/>
      <c r="L37" s="131"/>
      <c r="M37" s="131"/>
      <c r="N37" s="131"/>
      <c r="O37" s="131"/>
      <c r="P37" s="132"/>
    </row>
    <row r="38" spans="3:16" ht="15.95" customHeight="1">
      <c r="C38" s="129"/>
      <c r="D38" s="130">
        <v>4</v>
      </c>
      <c r="E38" s="461" t="s">
        <v>531</v>
      </c>
      <c r="F38" s="461"/>
      <c r="G38" s="461"/>
      <c r="H38" s="461"/>
      <c r="I38" s="461"/>
      <c r="J38" s="131"/>
      <c r="K38" s="131"/>
      <c r="L38" s="131"/>
      <c r="M38" s="131"/>
      <c r="N38" s="131"/>
      <c r="O38" s="131"/>
      <c r="P38" s="132"/>
    </row>
    <row r="39" spans="3:16" ht="15.95" customHeight="1">
      <c r="C39" s="129"/>
      <c r="D39" s="130">
        <v>5</v>
      </c>
      <c r="E39" s="461" t="s">
        <v>532</v>
      </c>
      <c r="F39" s="461"/>
      <c r="G39" s="461"/>
      <c r="H39" s="461"/>
      <c r="I39" s="461"/>
      <c r="J39" s="131"/>
      <c r="K39" s="131"/>
      <c r="L39" s="131"/>
      <c r="M39" s="131"/>
      <c r="N39" s="131"/>
      <c r="O39" s="131"/>
      <c r="P39" s="132"/>
    </row>
    <row r="40" spans="3:16" ht="17.100000000000001" customHeight="1">
      <c r="C40" s="129"/>
      <c r="D40" s="138"/>
      <c r="E40" s="138"/>
      <c r="F40" s="138"/>
      <c r="G40" s="138"/>
      <c r="H40" s="138"/>
      <c r="I40" s="138"/>
      <c r="J40" s="131"/>
      <c r="K40" s="131"/>
      <c r="L40" s="131"/>
      <c r="M40" s="131"/>
      <c r="N40" s="131"/>
      <c r="O40" s="131"/>
      <c r="P40" s="132"/>
    </row>
    <row r="41" spans="3:16" ht="26.25" customHeight="1">
      <c r="C41" s="465" t="s">
        <v>534</v>
      </c>
      <c r="D41" s="466"/>
      <c r="E41" s="466"/>
      <c r="F41" s="466"/>
      <c r="G41" s="466"/>
      <c r="H41" s="466"/>
      <c r="I41" s="466"/>
      <c r="J41" s="466"/>
      <c r="K41" s="466"/>
      <c r="L41" s="466"/>
      <c r="M41" s="466"/>
      <c r="N41" s="131"/>
      <c r="O41" s="131"/>
      <c r="P41" s="132"/>
    </row>
    <row r="42" spans="3:16" ht="9.75" customHeight="1">
      <c r="C42" s="129"/>
      <c r="D42" s="133"/>
      <c r="E42" s="133"/>
      <c r="F42" s="133"/>
      <c r="G42" s="133"/>
      <c r="H42" s="133"/>
      <c r="I42" s="133"/>
      <c r="J42" s="133"/>
      <c r="K42" s="133"/>
      <c r="L42" s="133"/>
      <c r="M42" s="133"/>
      <c r="N42" s="131"/>
      <c r="O42" s="131"/>
      <c r="P42" s="132"/>
    </row>
    <row r="43" spans="3:16" ht="17.25" customHeight="1">
      <c r="C43" s="129"/>
      <c r="D43" s="466" t="s">
        <v>535</v>
      </c>
      <c r="E43" s="466"/>
      <c r="F43" s="466"/>
      <c r="G43" s="133"/>
      <c r="H43" s="133"/>
      <c r="I43" s="133"/>
      <c r="J43" s="133"/>
      <c r="K43" s="133"/>
      <c r="L43" s="133"/>
      <c r="M43" s="133"/>
      <c r="N43" s="131"/>
      <c r="O43" s="131"/>
      <c r="P43" s="132"/>
    </row>
    <row r="44" spans="3:16" ht="15" customHeight="1">
      <c r="C44" s="129"/>
      <c r="D44" s="466" t="s">
        <v>536</v>
      </c>
      <c r="E44" s="466"/>
      <c r="F44" s="466"/>
      <c r="G44" s="466"/>
      <c r="H44" s="133"/>
      <c r="I44" s="133"/>
      <c r="J44" s="133"/>
      <c r="K44" s="133"/>
      <c r="L44" s="133"/>
      <c r="M44" s="133"/>
      <c r="N44" s="131"/>
      <c r="O44" s="131"/>
      <c r="P44" s="132"/>
    </row>
    <row r="45" spans="3:16" ht="16.5" customHeight="1">
      <c r="C45" s="129"/>
      <c r="D45" s="466" t="s">
        <v>537</v>
      </c>
      <c r="E45" s="466"/>
      <c r="F45" s="466"/>
      <c r="G45" s="133"/>
      <c r="H45" s="133"/>
      <c r="I45" s="133"/>
      <c r="J45" s="133"/>
      <c r="K45" s="133"/>
      <c r="L45" s="133"/>
      <c r="M45" s="133"/>
      <c r="N45" s="131"/>
      <c r="O45" s="131"/>
      <c r="P45" s="132"/>
    </row>
    <row r="46" spans="3:16" ht="17.25" customHeight="1">
      <c r="C46" s="129"/>
      <c r="D46" s="466" t="s">
        <v>538</v>
      </c>
      <c r="E46" s="466"/>
      <c r="F46" s="466"/>
      <c r="G46" s="468"/>
      <c r="H46" s="468"/>
      <c r="I46" s="468"/>
      <c r="J46" s="133"/>
      <c r="K46" s="133"/>
      <c r="L46" s="133"/>
      <c r="M46" s="133"/>
      <c r="N46" s="131"/>
      <c r="O46" s="131"/>
      <c r="P46" s="132"/>
    </row>
    <row r="47" spans="3:16" ht="17.100000000000001" customHeight="1">
      <c r="C47" s="129"/>
      <c r="D47" s="133"/>
      <c r="E47" s="133"/>
      <c r="F47" s="133"/>
      <c r="G47" s="133"/>
      <c r="H47" s="133"/>
      <c r="I47" s="133"/>
      <c r="J47" s="133"/>
      <c r="K47" s="133"/>
      <c r="L47" s="133"/>
      <c r="M47" s="133"/>
      <c r="N47" s="131"/>
      <c r="O47" s="131"/>
      <c r="P47" s="132"/>
    </row>
    <row r="48" spans="3:16" ht="15.75" customHeight="1">
      <c r="C48" s="465" t="s">
        <v>539</v>
      </c>
      <c r="D48" s="466"/>
      <c r="E48" s="466"/>
      <c r="F48" s="466"/>
      <c r="G48" s="466"/>
      <c r="H48" s="466"/>
      <c r="I48" s="466"/>
      <c r="J48" s="466"/>
      <c r="K48" s="466"/>
      <c r="L48" s="466"/>
      <c r="M48" s="466"/>
      <c r="N48" s="466"/>
      <c r="O48" s="466"/>
      <c r="P48" s="467"/>
    </row>
    <row r="49" spans="3:16" ht="17.100000000000001" customHeight="1">
      <c r="C49" s="129"/>
      <c r="D49" s="133"/>
      <c r="E49" s="133"/>
      <c r="F49" s="133"/>
      <c r="G49" s="133"/>
      <c r="H49" s="133"/>
      <c r="I49" s="133"/>
      <c r="J49" s="133"/>
      <c r="K49" s="133"/>
      <c r="L49" s="133"/>
      <c r="M49" s="133"/>
      <c r="N49" s="133"/>
      <c r="O49" s="133"/>
      <c r="P49" s="134"/>
    </row>
    <row r="50" spans="3:16" ht="15.95" customHeight="1">
      <c r="C50" s="129"/>
      <c r="D50" s="130">
        <v>1</v>
      </c>
      <c r="E50" s="461" t="s">
        <v>540</v>
      </c>
      <c r="F50" s="461"/>
      <c r="G50" s="461"/>
      <c r="H50" s="461"/>
      <c r="I50" s="461"/>
      <c r="J50" s="131"/>
      <c r="K50" s="131"/>
      <c r="L50" s="131"/>
      <c r="M50" s="131"/>
      <c r="N50" s="131"/>
      <c r="O50" s="131"/>
      <c r="P50" s="132"/>
    </row>
    <row r="51" spans="3:16" ht="15.95" customHeight="1">
      <c r="C51" s="129"/>
      <c r="D51" s="130">
        <v>2</v>
      </c>
      <c r="E51" s="461" t="s">
        <v>541</v>
      </c>
      <c r="F51" s="461"/>
      <c r="G51" s="461"/>
      <c r="H51" s="461"/>
      <c r="I51" s="461"/>
      <c r="J51" s="131"/>
      <c r="K51" s="131"/>
      <c r="L51" s="131"/>
      <c r="M51" s="131"/>
      <c r="N51" s="131"/>
      <c r="O51" s="131"/>
      <c r="P51" s="132"/>
    </row>
    <row r="52" spans="3:16" ht="15.95" customHeight="1">
      <c r="C52" s="129"/>
      <c r="D52" s="130">
        <v>3</v>
      </c>
      <c r="E52" s="461" t="s">
        <v>542</v>
      </c>
      <c r="F52" s="461"/>
      <c r="G52" s="461"/>
      <c r="H52" s="461"/>
      <c r="I52" s="461"/>
      <c r="J52" s="131"/>
      <c r="K52" s="131"/>
      <c r="L52" s="131"/>
      <c r="M52" s="131"/>
      <c r="N52" s="131"/>
      <c r="O52" s="131"/>
      <c r="P52" s="132"/>
    </row>
    <row r="53" spans="3:16" ht="15.95" customHeight="1">
      <c r="C53" s="129"/>
      <c r="D53" s="130">
        <v>4</v>
      </c>
      <c r="E53" s="461" t="s">
        <v>543</v>
      </c>
      <c r="F53" s="461"/>
      <c r="G53" s="461"/>
      <c r="H53" s="461"/>
      <c r="I53" s="461"/>
      <c r="J53" s="131"/>
      <c r="K53" s="131"/>
      <c r="L53" s="131"/>
      <c r="M53" s="131"/>
      <c r="N53" s="131"/>
      <c r="O53" s="131"/>
      <c r="P53" s="132"/>
    </row>
    <row r="54" spans="3:16" ht="15.95" customHeight="1">
      <c r="C54" s="129"/>
      <c r="D54" s="130">
        <v>5</v>
      </c>
      <c r="E54" s="461" t="s">
        <v>544</v>
      </c>
      <c r="F54" s="461"/>
      <c r="G54" s="461"/>
      <c r="H54" s="461"/>
      <c r="I54" s="461"/>
      <c r="J54" s="131"/>
      <c r="K54" s="131"/>
      <c r="L54" s="131"/>
      <c r="M54" s="131"/>
      <c r="N54" s="131"/>
      <c r="O54" s="131"/>
      <c r="P54" s="132"/>
    </row>
    <row r="55" spans="3:16" ht="24.75" customHeight="1">
      <c r="C55" s="129"/>
      <c r="D55" s="138"/>
      <c r="E55" s="138"/>
      <c r="F55" s="138"/>
      <c r="G55" s="138"/>
      <c r="H55" s="138"/>
      <c r="I55" s="138"/>
      <c r="J55" s="131"/>
      <c r="K55" s="131"/>
      <c r="L55" s="131"/>
      <c r="M55" s="131"/>
      <c r="N55" s="131"/>
      <c r="O55" s="131"/>
      <c r="P55" s="132"/>
    </row>
    <row r="56" spans="3:16" ht="27.75" customHeight="1">
      <c r="C56" s="465" t="s">
        <v>545</v>
      </c>
      <c r="D56" s="466"/>
      <c r="E56" s="466"/>
      <c r="F56" s="466"/>
      <c r="G56" s="466"/>
      <c r="H56" s="466"/>
      <c r="I56" s="466"/>
      <c r="J56" s="466"/>
      <c r="K56" s="466"/>
      <c r="L56" s="466"/>
      <c r="M56" s="466"/>
      <c r="N56" s="466"/>
      <c r="O56" s="466"/>
      <c r="P56" s="467"/>
    </row>
    <row r="57" spans="3:16" ht="17.100000000000001" customHeight="1">
      <c r="C57" s="129"/>
      <c r="D57" s="133"/>
      <c r="E57" s="133"/>
      <c r="F57" s="133"/>
      <c r="G57" s="133"/>
      <c r="H57" s="133"/>
      <c r="I57" s="133"/>
      <c r="J57" s="133"/>
      <c r="K57" s="133"/>
      <c r="L57" s="133"/>
      <c r="M57" s="133"/>
      <c r="N57" s="133"/>
      <c r="O57" s="133"/>
      <c r="P57" s="134"/>
    </row>
    <row r="58" spans="3:16" ht="15.95" customHeight="1">
      <c r="C58" s="129"/>
      <c r="D58" s="130">
        <v>1</v>
      </c>
      <c r="E58" s="461" t="s">
        <v>546</v>
      </c>
      <c r="F58" s="461"/>
      <c r="G58" s="461"/>
      <c r="H58" s="461"/>
      <c r="I58" s="461"/>
      <c r="J58" s="131"/>
      <c r="K58" s="131"/>
      <c r="L58" s="131"/>
      <c r="M58" s="131"/>
      <c r="N58" s="131"/>
      <c r="O58" s="131"/>
      <c r="P58" s="132"/>
    </row>
    <row r="59" spans="3:16" ht="15.95" customHeight="1">
      <c r="C59" s="129"/>
      <c r="D59" s="130">
        <v>2</v>
      </c>
      <c r="E59" s="461" t="s">
        <v>547</v>
      </c>
      <c r="F59" s="461"/>
      <c r="G59" s="461"/>
      <c r="H59" s="461"/>
      <c r="I59" s="461"/>
      <c r="J59" s="131"/>
      <c r="K59" s="131"/>
      <c r="L59" s="131"/>
      <c r="M59" s="131"/>
      <c r="N59" s="131"/>
      <c r="O59" s="131"/>
      <c r="P59" s="132"/>
    </row>
    <row r="60" spans="3:16" ht="15.95" customHeight="1">
      <c r="C60" s="129"/>
      <c r="D60" s="130">
        <v>3</v>
      </c>
      <c r="E60" s="461" t="s">
        <v>548</v>
      </c>
      <c r="F60" s="461"/>
      <c r="G60" s="461"/>
      <c r="H60" s="461"/>
      <c r="I60" s="461"/>
      <c r="J60" s="131"/>
      <c r="K60" s="131"/>
      <c r="L60" s="131"/>
      <c r="M60" s="131"/>
      <c r="N60" s="131"/>
      <c r="O60" s="131"/>
      <c r="P60" s="132"/>
    </row>
    <row r="61" spans="3:16" ht="15.95" customHeight="1">
      <c r="C61" s="129"/>
      <c r="D61" s="130">
        <v>4</v>
      </c>
      <c r="E61" s="461" t="s">
        <v>549</v>
      </c>
      <c r="F61" s="461"/>
      <c r="G61" s="461"/>
      <c r="H61" s="461"/>
      <c r="I61" s="461"/>
      <c r="J61" s="131"/>
      <c r="K61" s="131"/>
      <c r="L61" s="131"/>
      <c r="M61" s="131"/>
      <c r="N61" s="131"/>
      <c r="O61" s="131"/>
      <c r="P61" s="132"/>
    </row>
    <row r="62" spans="3:16" ht="15.95" customHeight="1">
      <c r="C62" s="129"/>
      <c r="D62" s="130">
        <v>5</v>
      </c>
      <c r="E62" s="461" t="s">
        <v>550</v>
      </c>
      <c r="F62" s="461"/>
      <c r="G62" s="461"/>
      <c r="H62" s="461"/>
      <c r="I62" s="461"/>
      <c r="J62" s="131"/>
      <c r="K62" s="131"/>
      <c r="L62" s="131"/>
      <c r="M62" s="131"/>
      <c r="N62" s="131"/>
      <c r="O62" s="131"/>
      <c r="P62" s="132"/>
    </row>
    <row r="63" spans="3:16" ht="20.25" customHeight="1">
      <c r="C63" s="129"/>
      <c r="D63" s="138"/>
      <c r="E63" s="138"/>
      <c r="F63" s="138"/>
      <c r="G63" s="138"/>
      <c r="H63" s="138"/>
      <c r="I63" s="138"/>
      <c r="J63" s="131"/>
      <c r="K63" s="131"/>
      <c r="L63" s="131"/>
      <c r="M63" s="131"/>
      <c r="N63" s="131"/>
      <c r="O63" s="131"/>
      <c r="P63" s="132"/>
    </row>
    <row r="64" spans="3:16" ht="26.25" customHeight="1">
      <c r="C64" s="465" t="s">
        <v>551</v>
      </c>
      <c r="D64" s="466"/>
      <c r="E64" s="466"/>
      <c r="F64" s="466"/>
      <c r="G64" s="466"/>
      <c r="H64" s="466"/>
      <c r="I64" s="466"/>
      <c r="J64" s="466"/>
      <c r="K64" s="466"/>
      <c r="L64" s="466"/>
      <c r="M64" s="466"/>
      <c r="N64" s="466"/>
      <c r="O64" s="466"/>
      <c r="P64" s="467"/>
    </row>
    <row r="65" spans="3:16" ht="17.100000000000001" customHeight="1">
      <c r="C65" s="129"/>
      <c r="D65" s="133"/>
      <c r="E65" s="133"/>
      <c r="F65" s="133"/>
      <c r="G65" s="133"/>
      <c r="H65" s="133"/>
      <c r="I65" s="133"/>
      <c r="J65" s="133"/>
      <c r="K65" s="133"/>
      <c r="L65" s="133"/>
      <c r="M65" s="133"/>
      <c r="N65" s="133"/>
      <c r="O65" s="133"/>
      <c r="P65" s="134"/>
    </row>
    <row r="66" spans="3:16" ht="15.95" customHeight="1">
      <c r="C66" s="129"/>
      <c r="D66" s="130">
        <v>1</v>
      </c>
      <c r="E66" s="461" t="s">
        <v>546</v>
      </c>
      <c r="F66" s="461"/>
      <c r="G66" s="461"/>
      <c r="H66" s="461"/>
      <c r="I66" s="461"/>
      <c r="J66" s="131"/>
      <c r="K66" s="131"/>
      <c r="L66" s="131"/>
      <c r="M66" s="131"/>
      <c r="N66" s="131"/>
      <c r="O66" s="131"/>
      <c r="P66" s="132"/>
    </row>
    <row r="67" spans="3:16" ht="15.95" customHeight="1">
      <c r="C67" s="129"/>
      <c r="D67" s="130">
        <v>2</v>
      </c>
      <c r="E67" s="461" t="s">
        <v>547</v>
      </c>
      <c r="F67" s="461"/>
      <c r="G67" s="461"/>
      <c r="H67" s="461"/>
      <c r="I67" s="461"/>
      <c r="J67" s="131"/>
      <c r="K67" s="131"/>
      <c r="L67" s="131"/>
      <c r="M67" s="131"/>
      <c r="N67" s="131"/>
      <c r="O67" s="131"/>
      <c r="P67" s="132"/>
    </row>
    <row r="68" spans="3:16" ht="15.95" customHeight="1">
      <c r="C68" s="129"/>
      <c r="D68" s="130">
        <v>3</v>
      </c>
      <c r="E68" s="461" t="s">
        <v>548</v>
      </c>
      <c r="F68" s="461"/>
      <c r="G68" s="461"/>
      <c r="H68" s="461"/>
      <c r="I68" s="461"/>
      <c r="J68" s="131"/>
      <c r="K68" s="131"/>
      <c r="L68" s="131"/>
      <c r="M68" s="131"/>
      <c r="N68" s="131"/>
      <c r="O68" s="131"/>
      <c r="P68" s="132"/>
    </row>
    <row r="69" spans="3:16" ht="15.95" customHeight="1">
      <c r="C69" s="129"/>
      <c r="D69" s="130">
        <v>4</v>
      </c>
      <c r="E69" s="461" t="s">
        <v>549</v>
      </c>
      <c r="F69" s="461"/>
      <c r="G69" s="461"/>
      <c r="H69" s="461"/>
      <c r="I69" s="461"/>
      <c r="J69" s="131"/>
      <c r="K69" s="131"/>
      <c r="L69" s="131"/>
      <c r="M69" s="131"/>
      <c r="N69" s="131"/>
      <c r="O69" s="131"/>
      <c r="P69" s="132"/>
    </row>
    <row r="70" spans="3:16" ht="15.95" customHeight="1">
      <c r="C70" s="129"/>
      <c r="D70" s="130">
        <v>5</v>
      </c>
      <c r="E70" s="461" t="s">
        <v>550</v>
      </c>
      <c r="F70" s="461"/>
      <c r="G70" s="461"/>
      <c r="H70" s="461"/>
      <c r="I70" s="461"/>
      <c r="J70" s="131"/>
      <c r="K70" s="131"/>
      <c r="L70" s="131"/>
      <c r="M70" s="131"/>
      <c r="N70" s="131"/>
      <c r="O70" s="131"/>
      <c r="P70" s="132"/>
    </row>
    <row r="71" spans="3:16" ht="22.5" customHeight="1">
      <c r="C71" s="129"/>
      <c r="D71" s="138"/>
      <c r="E71" s="138"/>
      <c r="F71" s="138"/>
      <c r="G71" s="138"/>
      <c r="H71" s="138"/>
      <c r="I71" s="138"/>
      <c r="J71" s="131"/>
      <c r="K71" s="131"/>
      <c r="L71" s="131"/>
      <c r="M71" s="131"/>
      <c r="N71" s="131"/>
      <c r="O71" s="131"/>
      <c r="P71" s="132"/>
    </row>
    <row r="72" spans="3:16" ht="27.75" customHeight="1">
      <c r="C72" s="465" t="s">
        <v>552</v>
      </c>
      <c r="D72" s="466"/>
      <c r="E72" s="466"/>
      <c r="F72" s="466"/>
      <c r="G72" s="466"/>
      <c r="H72" s="466"/>
      <c r="I72" s="466"/>
      <c r="J72" s="466"/>
      <c r="K72" s="466"/>
      <c r="L72" s="466"/>
      <c r="M72" s="466"/>
      <c r="N72" s="466"/>
      <c r="O72" s="466"/>
      <c r="P72" s="467"/>
    </row>
    <row r="73" spans="3:16" ht="17.100000000000001" customHeight="1">
      <c r="C73" s="129"/>
      <c r="D73" s="133"/>
      <c r="E73" s="133"/>
      <c r="F73" s="133"/>
      <c r="G73" s="133"/>
      <c r="H73" s="133"/>
      <c r="I73" s="133"/>
      <c r="J73" s="133"/>
      <c r="K73" s="133"/>
      <c r="L73" s="133"/>
      <c r="M73" s="133"/>
      <c r="N73" s="133"/>
      <c r="O73" s="133"/>
      <c r="P73" s="134"/>
    </row>
    <row r="74" spans="3:16" ht="15.95" customHeight="1">
      <c r="C74" s="129"/>
      <c r="D74" s="130">
        <v>1</v>
      </c>
      <c r="E74" s="461" t="s">
        <v>546</v>
      </c>
      <c r="F74" s="461"/>
      <c r="G74" s="461"/>
      <c r="H74" s="461"/>
      <c r="I74" s="461"/>
      <c r="J74" s="131"/>
      <c r="K74" s="131"/>
      <c r="L74" s="131"/>
      <c r="M74" s="131"/>
      <c r="N74" s="131"/>
      <c r="O74" s="131"/>
      <c r="P74" s="132"/>
    </row>
    <row r="75" spans="3:16" ht="15.95" customHeight="1">
      <c r="C75" s="129"/>
      <c r="D75" s="130">
        <v>2</v>
      </c>
      <c r="E75" s="461" t="s">
        <v>547</v>
      </c>
      <c r="F75" s="461"/>
      <c r="G75" s="461"/>
      <c r="H75" s="461"/>
      <c r="I75" s="461"/>
      <c r="J75" s="131"/>
      <c r="K75" s="131"/>
      <c r="L75" s="131"/>
      <c r="M75" s="131"/>
      <c r="N75" s="131"/>
      <c r="O75" s="131"/>
      <c r="P75" s="132"/>
    </row>
    <row r="76" spans="3:16" ht="15.95" customHeight="1">
      <c r="C76" s="129"/>
      <c r="D76" s="130">
        <v>3</v>
      </c>
      <c r="E76" s="461" t="s">
        <v>548</v>
      </c>
      <c r="F76" s="461"/>
      <c r="G76" s="461"/>
      <c r="H76" s="461"/>
      <c r="I76" s="461"/>
      <c r="J76" s="131"/>
      <c r="K76" s="131"/>
      <c r="L76" s="131"/>
      <c r="M76" s="131"/>
      <c r="N76" s="131"/>
      <c r="O76" s="131"/>
      <c r="P76" s="132"/>
    </row>
    <row r="77" spans="3:16" ht="15.95" customHeight="1">
      <c r="C77" s="129"/>
      <c r="D77" s="130">
        <v>4</v>
      </c>
      <c r="E77" s="461" t="s">
        <v>549</v>
      </c>
      <c r="F77" s="461"/>
      <c r="G77" s="461"/>
      <c r="H77" s="461"/>
      <c r="I77" s="461"/>
      <c r="J77" s="131"/>
      <c r="K77" s="131"/>
      <c r="L77" s="131"/>
      <c r="M77" s="131"/>
      <c r="N77" s="131"/>
      <c r="O77" s="131"/>
      <c r="P77" s="132"/>
    </row>
    <row r="78" spans="3:16" ht="15.95" customHeight="1">
      <c r="C78" s="129"/>
      <c r="D78" s="130">
        <v>5</v>
      </c>
      <c r="E78" s="461" t="s">
        <v>550</v>
      </c>
      <c r="F78" s="461"/>
      <c r="G78" s="461"/>
      <c r="H78" s="461"/>
      <c r="I78" s="461"/>
      <c r="J78" s="131"/>
      <c r="K78" s="131"/>
      <c r="L78" s="131"/>
      <c r="M78" s="131"/>
      <c r="N78" s="131"/>
      <c r="O78" s="131"/>
      <c r="P78" s="132"/>
    </row>
    <row r="79" spans="3:16" ht="17.100000000000001" customHeight="1">
      <c r="C79" s="129"/>
      <c r="D79" s="138"/>
      <c r="E79" s="138"/>
      <c r="F79" s="138"/>
      <c r="G79" s="138"/>
      <c r="H79" s="138"/>
      <c r="I79" s="138"/>
      <c r="J79" s="131"/>
      <c r="K79" s="131"/>
      <c r="L79" s="131"/>
      <c r="M79" s="131"/>
      <c r="N79" s="131"/>
      <c r="O79" s="131"/>
      <c r="P79" s="132"/>
    </row>
    <row r="80" spans="3:16" ht="38.25" customHeight="1">
      <c r="C80" s="465" t="s">
        <v>553</v>
      </c>
      <c r="D80" s="466"/>
      <c r="E80" s="466"/>
      <c r="F80" s="466"/>
      <c r="G80" s="466"/>
      <c r="H80" s="466"/>
      <c r="I80" s="466"/>
      <c r="J80" s="466"/>
      <c r="K80" s="466"/>
      <c r="L80" s="466"/>
      <c r="M80" s="466"/>
      <c r="N80" s="466"/>
      <c r="O80" s="466"/>
      <c r="P80" s="467"/>
    </row>
    <row r="81" spans="3:16" ht="17.100000000000001" customHeight="1">
      <c r="C81" s="129"/>
      <c r="D81" s="133"/>
      <c r="E81" s="133"/>
      <c r="F81" s="133"/>
      <c r="G81" s="133"/>
      <c r="H81" s="133"/>
      <c r="I81" s="133"/>
      <c r="J81" s="133"/>
      <c r="K81" s="133"/>
      <c r="L81" s="133"/>
      <c r="M81" s="133"/>
      <c r="N81" s="133"/>
      <c r="O81" s="133"/>
      <c r="P81" s="134"/>
    </row>
    <row r="82" spans="3:16" ht="17.100000000000001" customHeight="1">
      <c r="C82" s="129"/>
      <c r="D82" s="130">
        <v>1</v>
      </c>
      <c r="E82" s="461" t="s">
        <v>546</v>
      </c>
      <c r="F82" s="461"/>
      <c r="G82" s="461"/>
      <c r="H82" s="461"/>
      <c r="I82" s="461"/>
      <c r="J82" s="131"/>
      <c r="K82" s="131"/>
      <c r="L82" s="131"/>
      <c r="M82" s="131"/>
      <c r="N82" s="131"/>
      <c r="O82" s="131"/>
      <c r="P82" s="132"/>
    </row>
    <row r="83" spans="3:16" ht="17.100000000000001" customHeight="1">
      <c r="C83" s="129"/>
      <c r="D83" s="130">
        <v>2</v>
      </c>
      <c r="E83" s="461" t="s">
        <v>547</v>
      </c>
      <c r="F83" s="461"/>
      <c r="G83" s="461"/>
      <c r="H83" s="461"/>
      <c r="I83" s="461"/>
      <c r="J83" s="131"/>
      <c r="K83" s="131"/>
      <c r="L83" s="131"/>
      <c r="M83" s="131"/>
      <c r="N83" s="131"/>
      <c r="O83" s="131"/>
      <c r="P83" s="132"/>
    </row>
    <row r="84" spans="3:16" ht="17.100000000000001" customHeight="1">
      <c r="C84" s="129"/>
      <c r="D84" s="130">
        <v>3</v>
      </c>
      <c r="E84" s="461" t="s">
        <v>548</v>
      </c>
      <c r="F84" s="461"/>
      <c r="G84" s="461"/>
      <c r="H84" s="461"/>
      <c r="I84" s="461"/>
      <c r="J84" s="131"/>
      <c r="K84" s="131"/>
      <c r="L84" s="131"/>
      <c r="M84" s="131"/>
      <c r="N84" s="131"/>
      <c r="O84" s="131"/>
      <c r="P84" s="132"/>
    </row>
    <row r="85" spans="3:16" ht="17.100000000000001" customHeight="1">
      <c r="C85" s="129"/>
      <c r="D85" s="130">
        <v>4</v>
      </c>
      <c r="E85" s="461" t="s">
        <v>549</v>
      </c>
      <c r="F85" s="461"/>
      <c r="G85" s="461"/>
      <c r="H85" s="461"/>
      <c r="I85" s="461"/>
      <c r="J85" s="131"/>
      <c r="K85" s="131"/>
      <c r="L85" s="131"/>
      <c r="M85" s="131"/>
      <c r="N85" s="131"/>
      <c r="O85" s="131"/>
      <c r="P85" s="132"/>
    </row>
    <row r="86" spans="3:16" ht="17.100000000000001" customHeight="1">
      <c r="C86" s="129"/>
      <c r="D86" s="130">
        <v>5</v>
      </c>
      <c r="E86" s="461" t="s">
        <v>550</v>
      </c>
      <c r="F86" s="461"/>
      <c r="G86" s="461"/>
      <c r="H86" s="461"/>
      <c r="I86" s="461"/>
      <c r="J86" s="131"/>
      <c r="K86" s="131"/>
      <c r="L86" s="131"/>
      <c r="M86" s="131"/>
      <c r="N86" s="131"/>
      <c r="O86" s="131"/>
      <c r="P86" s="132"/>
    </row>
    <row r="87" spans="3:16" ht="17.100000000000001" customHeight="1">
      <c r="C87" s="129"/>
      <c r="D87" s="138"/>
      <c r="E87" s="138"/>
      <c r="F87" s="138"/>
      <c r="G87" s="138"/>
      <c r="H87" s="138"/>
      <c r="I87" s="138"/>
      <c r="J87" s="131"/>
      <c r="K87" s="131"/>
      <c r="L87" s="131"/>
      <c r="M87" s="131"/>
      <c r="N87" s="131"/>
      <c r="O87" s="131"/>
      <c r="P87" s="132"/>
    </row>
    <row r="88" spans="3:16" ht="17.100000000000001" customHeight="1">
      <c r="C88" s="465" t="s">
        <v>554</v>
      </c>
      <c r="D88" s="466"/>
      <c r="E88" s="466"/>
      <c r="F88" s="466"/>
      <c r="G88" s="466"/>
      <c r="H88" s="466"/>
      <c r="I88" s="466"/>
      <c r="J88" s="466"/>
      <c r="K88" s="466"/>
      <c r="L88" s="466"/>
      <c r="M88" s="466"/>
      <c r="N88" s="466"/>
      <c r="O88" s="466"/>
      <c r="P88" s="467"/>
    </row>
    <row r="89" spans="3:16" ht="7.5" customHeight="1">
      <c r="C89" s="129"/>
      <c r="D89" s="133"/>
      <c r="E89" s="133"/>
      <c r="F89" s="133"/>
      <c r="G89" s="133"/>
      <c r="H89" s="133"/>
      <c r="I89" s="133"/>
      <c r="J89" s="133"/>
      <c r="K89" s="133"/>
      <c r="L89" s="133"/>
      <c r="M89" s="133"/>
      <c r="N89" s="133"/>
      <c r="O89" s="133"/>
      <c r="P89" s="134"/>
    </row>
    <row r="90" spans="3:16" ht="17.100000000000001" customHeight="1">
      <c r="C90" s="129"/>
      <c r="D90" s="133"/>
      <c r="E90" s="133"/>
      <c r="F90" s="133"/>
      <c r="G90" s="133"/>
      <c r="H90" s="135" t="s">
        <v>512</v>
      </c>
      <c r="I90" s="136" t="s">
        <v>513</v>
      </c>
      <c r="J90" s="136" t="s">
        <v>514</v>
      </c>
      <c r="K90" s="136" t="s">
        <v>515</v>
      </c>
      <c r="L90" s="136" t="s">
        <v>516</v>
      </c>
      <c r="M90" s="137"/>
      <c r="N90" s="137"/>
      <c r="O90" s="133"/>
      <c r="P90" s="134"/>
    </row>
    <row r="91" spans="3:16" ht="17.100000000000001" customHeight="1">
      <c r="C91" s="129"/>
      <c r="D91" s="130" t="s">
        <v>555</v>
      </c>
      <c r="E91" s="464" t="s">
        <v>556</v>
      </c>
      <c r="F91" s="464"/>
      <c r="G91" s="464"/>
      <c r="H91" s="130">
        <v>1</v>
      </c>
      <c r="I91" s="130">
        <v>2</v>
      </c>
      <c r="J91" s="110">
        <v>3</v>
      </c>
      <c r="K91" s="110">
        <v>4</v>
      </c>
      <c r="L91" s="110">
        <v>5</v>
      </c>
      <c r="M91" s="131"/>
      <c r="N91" s="131"/>
      <c r="O91" s="131"/>
      <c r="P91" s="132"/>
    </row>
    <row r="92" spans="3:16" ht="17.100000000000001" customHeight="1">
      <c r="C92" s="129"/>
      <c r="D92" s="130" t="s">
        <v>557</v>
      </c>
      <c r="E92" s="464" t="s">
        <v>558</v>
      </c>
      <c r="F92" s="464"/>
      <c r="G92" s="464"/>
      <c r="H92" s="130">
        <v>1</v>
      </c>
      <c r="I92" s="130">
        <v>2</v>
      </c>
      <c r="J92" s="110">
        <v>3</v>
      </c>
      <c r="K92" s="110">
        <v>4</v>
      </c>
      <c r="L92" s="110">
        <v>5</v>
      </c>
      <c r="M92" s="131"/>
      <c r="N92" s="131"/>
      <c r="O92" s="131"/>
      <c r="P92" s="132"/>
    </row>
    <row r="93" spans="3:16" ht="30" customHeight="1">
      <c r="C93" s="129"/>
      <c r="D93" s="130" t="s">
        <v>559</v>
      </c>
      <c r="E93" s="464" t="s">
        <v>560</v>
      </c>
      <c r="F93" s="464"/>
      <c r="G93" s="464"/>
      <c r="H93" s="130">
        <v>1</v>
      </c>
      <c r="I93" s="130">
        <v>2</v>
      </c>
      <c r="J93" s="110">
        <v>3</v>
      </c>
      <c r="K93" s="110">
        <v>4</v>
      </c>
      <c r="L93" s="110">
        <v>5</v>
      </c>
      <c r="M93" s="131"/>
      <c r="N93" s="131"/>
      <c r="O93" s="131"/>
      <c r="P93" s="132"/>
    </row>
    <row r="94" spans="3:16" ht="17.100000000000001" customHeight="1">
      <c r="C94" s="129"/>
      <c r="D94" s="130" t="s">
        <v>561</v>
      </c>
      <c r="E94" s="464" t="s">
        <v>562</v>
      </c>
      <c r="F94" s="464"/>
      <c r="G94" s="464"/>
      <c r="H94" s="130">
        <v>1</v>
      </c>
      <c r="I94" s="130">
        <v>2</v>
      </c>
      <c r="J94" s="110">
        <v>3</v>
      </c>
      <c r="K94" s="110">
        <v>4</v>
      </c>
      <c r="L94" s="110">
        <v>5</v>
      </c>
      <c r="M94" s="131"/>
      <c r="N94" s="131"/>
      <c r="O94" s="131"/>
      <c r="P94" s="132"/>
    </row>
    <row r="95" spans="3:16" ht="17.100000000000001" customHeight="1">
      <c r="C95" s="129"/>
      <c r="D95" s="130" t="s">
        <v>563</v>
      </c>
      <c r="E95" s="464" t="s">
        <v>564</v>
      </c>
      <c r="F95" s="464"/>
      <c r="G95" s="464"/>
      <c r="H95" s="130">
        <v>1</v>
      </c>
      <c r="I95" s="130">
        <v>2</v>
      </c>
      <c r="J95" s="110">
        <v>3</v>
      </c>
      <c r="K95" s="110">
        <v>4</v>
      </c>
      <c r="L95" s="110">
        <v>5</v>
      </c>
      <c r="M95" s="131"/>
      <c r="N95" s="131"/>
      <c r="O95" s="131"/>
      <c r="P95" s="132"/>
    </row>
    <row r="96" spans="3:16" ht="17.100000000000001" customHeight="1">
      <c r="C96" s="129"/>
      <c r="D96" s="138"/>
      <c r="E96" s="138"/>
      <c r="F96" s="138"/>
      <c r="G96" s="138"/>
      <c r="H96" s="138"/>
      <c r="I96" s="138"/>
      <c r="J96" s="131"/>
      <c r="K96" s="131"/>
      <c r="L96" s="131"/>
      <c r="M96" s="131"/>
      <c r="N96" s="131"/>
      <c r="O96" s="131"/>
      <c r="P96" s="132"/>
    </row>
    <row r="97" spans="3:16" ht="30.75" customHeight="1">
      <c r="C97" s="465" t="s">
        <v>565</v>
      </c>
      <c r="D97" s="466"/>
      <c r="E97" s="466"/>
      <c r="F97" s="466"/>
      <c r="G97" s="466"/>
      <c r="H97" s="466"/>
      <c r="I97" s="466"/>
      <c r="J97" s="466"/>
      <c r="K97" s="466"/>
      <c r="L97" s="466"/>
      <c r="M97" s="466"/>
      <c r="N97" s="466"/>
      <c r="O97" s="466"/>
      <c r="P97" s="467"/>
    </row>
    <row r="98" spans="3:16" ht="10.5" customHeight="1">
      <c r="C98" s="129"/>
      <c r="D98" s="133"/>
      <c r="E98" s="133"/>
      <c r="F98" s="133"/>
      <c r="G98" s="133"/>
      <c r="H98" s="133"/>
      <c r="I98" s="133"/>
      <c r="J98" s="133"/>
      <c r="K98" s="133"/>
      <c r="L98" s="133"/>
      <c r="M98" s="133"/>
      <c r="N98" s="133"/>
      <c r="O98" s="133"/>
      <c r="P98" s="134"/>
    </row>
    <row r="99" spans="3:16" ht="17.100000000000001" customHeight="1">
      <c r="C99" s="129"/>
      <c r="D99" s="130">
        <v>1</v>
      </c>
      <c r="E99" s="461" t="s">
        <v>546</v>
      </c>
      <c r="F99" s="461"/>
      <c r="G99" s="461"/>
      <c r="H99" s="461"/>
      <c r="I99" s="461"/>
      <c r="J99" s="131"/>
      <c r="K99" s="131"/>
      <c r="L99" s="131"/>
      <c r="M99" s="131"/>
      <c r="N99" s="131"/>
      <c r="O99" s="131"/>
      <c r="P99" s="132"/>
    </row>
    <row r="100" spans="3:16" ht="17.100000000000001" customHeight="1">
      <c r="C100" s="129"/>
      <c r="D100" s="130">
        <v>2</v>
      </c>
      <c r="E100" s="461" t="s">
        <v>547</v>
      </c>
      <c r="F100" s="461"/>
      <c r="G100" s="461"/>
      <c r="H100" s="461"/>
      <c r="I100" s="461"/>
      <c r="J100" s="131"/>
      <c r="K100" s="131"/>
      <c r="L100" s="131"/>
      <c r="M100" s="131"/>
      <c r="N100" s="131"/>
      <c r="O100" s="131"/>
      <c r="P100" s="132"/>
    </row>
    <row r="101" spans="3:16" ht="17.100000000000001" customHeight="1">
      <c r="C101" s="129"/>
      <c r="D101" s="130">
        <v>3</v>
      </c>
      <c r="E101" s="461" t="s">
        <v>548</v>
      </c>
      <c r="F101" s="461"/>
      <c r="G101" s="461"/>
      <c r="H101" s="461"/>
      <c r="I101" s="461"/>
      <c r="J101" s="131"/>
      <c r="K101" s="131"/>
      <c r="L101" s="131"/>
      <c r="M101" s="131"/>
      <c r="N101" s="131"/>
      <c r="O101" s="131"/>
      <c r="P101" s="132"/>
    </row>
    <row r="102" spans="3:16" ht="17.100000000000001" customHeight="1">
      <c r="C102" s="129"/>
      <c r="D102" s="130">
        <v>4</v>
      </c>
      <c r="E102" s="461" t="s">
        <v>549</v>
      </c>
      <c r="F102" s="461"/>
      <c r="G102" s="461"/>
      <c r="H102" s="461"/>
      <c r="I102" s="461"/>
      <c r="J102" s="131"/>
      <c r="K102" s="131"/>
      <c r="L102" s="131"/>
      <c r="M102" s="131"/>
      <c r="N102" s="131"/>
      <c r="O102" s="131"/>
      <c r="P102" s="132"/>
    </row>
    <row r="103" spans="3:16" ht="17.100000000000001" customHeight="1">
      <c r="C103" s="129"/>
      <c r="D103" s="130">
        <v>5</v>
      </c>
      <c r="E103" s="461" t="s">
        <v>550</v>
      </c>
      <c r="F103" s="461"/>
      <c r="G103" s="461"/>
      <c r="H103" s="461"/>
      <c r="I103" s="461"/>
      <c r="J103" s="131"/>
      <c r="K103" s="131"/>
      <c r="L103" s="131"/>
      <c r="M103" s="131"/>
      <c r="N103" s="131"/>
      <c r="O103" s="131"/>
      <c r="P103" s="132"/>
    </row>
    <row r="104" spans="3:16">
      <c r="C104" s="124"/>
      <c r="P104" s="125"/>
    </row>
    <row r="105" spans="3:16">
      <c r="C105" s="124" t="s">
        <v>566</v>
      </c>
      <c r="P105" s="125"/>
    </row>
    <row r="106" spans="3:16">
      <c r="C106" s="124" t="s">
        <v>567</v>
      </c>
      <c r="P106" s="125"/>
    </row>
    <row r="107" spans="3:16">
      <c r="C107" s="124"/>
      <c r="P107" s="125"/>
    </row>
    <row r="108" spans="3:16">
      <c r="C108" s="124"/>
      <c r="D108" s="460" t="s">
        <v>568</v>
      </c>
      <c r="E108" s="460"/>
      <c r="F108" s="460"/>
      <c r="G108" s="460" t="s">
        <v>15</v>
      </c>
      <c r="H108" s="460"/>
      <c r="I108" s="460" t="s">
        <v>569</v>
      </c>
      <c r="J108" s="460"/>
      <c r="P108" s="125"/>
    </row>
    <row r="109" spans="3:16" ht="26.25" customHeight="1">
      <c r="C109" s="124"/>
      <c r="D109" s="461" t="s">
        <v>570</v>
      </c>
      <c r="E109" s="461"/>
      <c r="F109" s="461"/>
      <c r="G109" s="460" t="s">
        <v>571</v>
      </c>
      <c r="H109" s="460"/>
      <c r="I109" s="404"/>
      <c r="J109" s="406"/>
      <c r="P109" s="125"/>
    </row>
    <row r="110" spans="3:16" ht="28.5" customHeight="1">
      <c r="C110" s="139"/>
      <c r="D110" s="460" t="s">
        <v>572</v>
      </c>
      <c r="E110" s="460"/>
      <c r="F110" s="460"/>
      <c r="G110" s="461" t="s">
        <v>573</v>
      </c>
      <c r="H110" s="461"/>
      <c r="I110" s="404"/>
      <c r="J110" s="406"/>
      <c r="P110" s="125"/>
    </row>
    <row r="111" spans="3:16" ht="21.75" customHeight="1">
      <c r="C111" s="140"/>
      <c r="D111" s="460" t="s">
        <v>574</v>
      </c>
      <c r="E111" s="460"/>
      <c r="F111" s="460"/>
      <c r="G111" s="460" t="s">
        <v>575</v>
      </c>
      <c r="H111" s="460"/>
      <c r="I111" s="404"/>
      <c r="J111" s="406"/>
      <c r="P111" s="125"/>
    </row>
    <row r="112" spans="3:16" ht="15" customHeight="1">
      <c r="C112" s="139"/>
      <c r="D112" s="404" t="s">
        <v>576</v>
      </c>
      <c r="E112" s="405"/>
      <c r="F112" s="405"/>
      <c r="G112" s="405"/>
      <c r="H112" s="406"/>
      <c r="I112" s="404"/>
      <c r="J112" s="406"/>
      <c r="P112" s="125"/>
    </row>
    <row r="113" spans="3:16">
      <c r="C113" s="139"/>
      <c r="D113" s="141"/>
      <c r="E113" s="141"/>
      <c r="F113" s="141"/>
      <c r="G113" s="131"/>
      <c r="P113" s="125"/>
    </row>
    <row r="114" spans="3:16">
      <c r="C114" s="124"/>
      <c r="P114" s="125"/>
    </row>
    <row r="115" spans="3:16">
      <c r="C115" s="142"/>
      <c r="D115" s="109"/>
      <c r="E115" s="109"/>
      <c r="F115" s="109"/>
      <c r="G115" s="109"/>
      <c r="H115" s="109"/>
      <c r="I115" s="109"/>
      <c r="J115" s="109"/>
      <c r="K115" s="109"/>
      <c r="L115" s="109"/>
      <c r="M115" s="109"/>
      <c r="N115" s="109"/>
      <c r="O115" s="109"/>
      <c r="P115" s="143"/>
    </row>
    <row r="117" spans="3:16">
      <c r="D117" s="460" t="s">
        <v>568</v>
      </c>
      <c r="E117" s="460"/>
      <c r="F117" s="460"/>
      <c r="G117" s="460" t="s">
        <v>15</v>
      </c>
      <c r="H117" s="460"/>
      <c r="I117" s="460" t="s">
        <v>569</v>
      </c>
      <c r="J117" s="460"/>
    </row>
    <row r="118" spans="3:16">
      <c r="D118" s="461" t="s">
        <v>570</v>
      </c>
      <c r="E118" s="461"/>
      <c r="F118" s="461"/>
      <c r="G118" s="460" t="s">
        <v>571</v>
      </c>
      <c r="H118" s="460"/>
      <c r="I118" s="462" t="s">
        <v>577</v>
      </c>
      <c r="J118" s="463"/>
    </row>
    <row r="119" spans="3:16">
      <c r="D119" s="460" t="s">
        <v>572</v>
      </c>
      <c r="E119" s="460"/>
      <c r="F119" s="460"/>
      <c r="G119" s="461" t="s">
        <v>573</v>
      </c>
      <c r="H119" s="461"/>
      <c r="I119" s="462" t="s">
        <v>578</v>
      </c>
      <c r="J119" s="463"/>
    </row>
    <row r="120" spans="3:16">
      <c r="D120" s="460" t="s">
        <v>574</v>
      </c>
      <c r="E120" s="460"/>
      <c r="F120" s="460"/>
      <c r="G120" s="460" t="s">
        <v>575</v>
      </c>
      <c r="H120" s="460"/>
      <c r="I120" s="462" t="s">
        <v>579</v>
      </c>
      <c r="J120" s="463"/>
    </row>
  </sheetData>
  <mergeCells count="112">
    <mergeCell ref="D1:P1"/>
    <mergeCell ref="D2:P2"/>
    <mergeCell ref="D3:J3"/>
    <mergeCell ref="K3:P3"/>
    <mergeCell ref="C7:P7"/>
    <mergeCell ref="C8:P8"/>
    <mergeCell ref="E9:I9"/>
    <mergeCell ref="E10:I10"/>
    <mergeCell ref="E11:I11"/>
    <mergeCell ref="C1:C3"/>
    <mergeCell ref="E12:I12"/>
    <mergeCell ref="I5:K5"/>
    <mergeCell ref="L5:P5"/>
    <mergeCell ref="C6:G6"/>
    <mergeCell ref="I6:K6"/>
    <mergeCell ref="L6:P6"/>
    <mergeCell ref="E20:G20"/>
    <mergeCell ref="E21:G21"/>
    <mergeCell ref="E22:G22"/>
    <mergeCell ref="C24:P24"/>
    <mergeCell ref="E26:I26"/>
    <mergeCell ref="E27:I27"/>
    <mergeCell ref="E13:I13"/>
    <mergeCell ref="E14:I14"/>
    <mergeCell ref="E15:I15"/>
    <mergeCell ref="C16:P16"/>
    <mergeCell ref="E18:G18"/>
    <mergeCell ref="E19:G19"/>
    <mergeCell ref="E36:I36"/>
    <mergeCell ref="E37:I37"/>
    <mergeCell ref="E38:I38"/>
    <mergeCell ref="E39:I39"/>
    <mergeCell ref="C41:M41"/>
    <mergeCell ref="D43:F43"/>
    <mergeCell ref="E28:I28"/>
    <mergeCell ref="E29:I29"/>
    <mergeCell ref="E30:I30"/>
    <mergeCell ref="E31:I31"/>
    <mergeCell ref="C33:P33"/>
    <mergeCell ref="E35:I35"/>
    <mergeCell ref="E51:I51"/>
    <mergeCell ref="E52:I52"/>
    <mergeCell ref="E53:I53"/>
    <mergeCell ref="E54:I54"/>
    <mergeCell ref="C56:P56"/>
    <mergeCell ref="E58:I58"/>
    <mergeCell ref="D44:G44"/>
    <mergeCell ref="D45:F45"/>
    <mergeCell ref="D46:F46"/>
    <mergeCell ref="G46:I46"/>
    <mergeCell ref="C48:P48"/>
    <mergeCell ref="E50:I50"/>
    <mergeCell ref="E67:I67"/>
    <mergeCell ref="E68:I68"/>
    <mergeCell ref="E69:I69"/>
    <mergeCell ref="E70:I70"/>
    <mergeCell ref="C72:P72"/>
    <mergeCell ref="E74:I74"/>
    <mergeCell ref="E59:I59"/>
    <mergeCell ref="E60:I60"/>
    <mergeCell ref="E61:I61"/>
    <mergeCell ref="E62:I62"/>
    <mergeCell ref="C64:P64"/>
    <mergeCell ref="E66:I66"/>
    <mergeCell ref="E83:I83"/>
    <mergeCell ref="E84:I84"/>
    <mergeCell ref="E85:I85"/>
    <mergeCell ref="E86:I86"/>
    <mergeCell ref="C88:P88"/>
    <mergeCell ref="E91:G91"/>
    <mergeCell ref="E75:I75"/>
    <mergeCell ref="E76:I76"/>
    <mergeCell ref="E77:I77"/>
    <mergeCell ref="E78:I78"/>
    <mergeCell ref="C80:P80"/>
    <mergeCell ref="E82:I82"/>
    <mergeCell ref="E100:I100"/>
    <mergeCell ref="E101:I101"/>
    <mergeCell ref="E102:I102"/>
    <mergeCell ref="E103:I103"/>
    <mergeCell ref="D108:F108"/>
    <mergeCell ref="G108:H108"/>
    <mergeCell ref="I108:J108"/>
    <mergeCell ref="E92:G92"/>
    <mergeCell ref="E93:G93"/>
    <mergeCell ref="E94:G94"/>
    <mergeCell ref="E95:G95"/>
    <mergeCell ref="C97:P97"/>
    <mergeCell ref="E99:I99"/>
    <mergeCell ref="D120:F120"/>
    <mergeCell ref="G120:H120"/>
    <mergeCell ref="I120:J120"/>
    <mergeCell ref="D118:F118"/>
    <mergeCell ref="G118:H118"/>
    <mergeCell ref="I118:J118"/>
    <mergeCell ref="D119:F119"/>
    <mergeCell ref="G119:H119"/>
    <mergeCell ref="I119:J119"/>
    <mergeCell ref="D111:F111"/>
    <mergeCell ref="G111:H111"/>
    <mergeCell ref="I111:J111"/>
    <mergeCell ref="D112:H112"/>
    <mergeCell ref="I112:J112"/>
    <mergeCell ref="D117:F117"/>
    <mergeCell ref="G117:H117"/>
    <mergeCell ref="I117:J117"/>
    <mergeCell ref="D109:F109"/>
    <mergeCell ref="G109:H109"/>
    <mergeCell ref="I109:J109"/>
    <mergeCell ref="D110:F110"/>
    <mergeCell ref="G110:H110"/>
    <mergeCell ref="I110:J110"/>
  </mergeCells>
  <pageMargins left="0.7" right="0.7" top="0.75" bottom="0.75" header="0.3" footer="0.3"/>
  <pageSetup scale="8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I69"/>
  <sheetViews>
    <sheetView showGridLines="0" view="pageBreakPreview" zoomScaleNormal="100" zoomScaleSheetLayoutView="100" workbookViewId="0">
      <selection activeCell="F3" sqref="F3:I3"/>
    </sheetView>
  </sheetViews>
  <sheetFormatPr defaultColWidth="11.42578125" defaultRowHeight="14.1"/>
  <cols>
    <col min="1" max="1" width="1.5703125" style="41" customWidth="1"/>
    <col min="2" max="2" width="12.5703125" style="41" customWidth="1"/>
    <col min="3" max="3" width="13" style="41" customWidth="1"/>
    <col min="4" max="4" width="13.85546875" style="41" customWidth="1"/>
    <col min="5" max="5" width="12.85546875" style="41" customWidth="1"/>
    <col min="6" max="6" width="13.140625" style="41" customWidth="1"/>
    <col min="7" max="7" width="15.140625" style="41" customWidth="1"/>
    <col min="8" max="9" width="7.140625" style="41" customWidth="1"/>
    <col min="10" max="16384" width="11.42578125" style="41"/>
  </cols>
  <sheetData>
    <row r="1" spans="2:9" s="20" customFormat="1" ht="45" customHeight="1">
      <c r="B1" s="350"/>
      <c r="C1" s="351"/>
      <c r="D1" s="454" t="s">
        <v>580</v>
      </c>
      <c r="E1" s="455"/>
      <c r="F1" s="455"/>
      <c r="G1" s="455"/>
      <c r="H1" s="455"/>
      <c r="I1" s="456"/>
    </row>
    <row r="2" spans="2:9" s="20" customFormat="1" ht="19.5" customHeight="1">
      <c r="B2" s="352"/>
      <c r="C2" s="353"/>
      <c r="D2" s="457" t="s">
        <v>581</v>
      </c>
      <c r="E2" s="458"/>
      <c r="F2" s="458"/>
      <c r="G2" s="458"/>
      <c r="H2" s="458"/>
      <c r="I2" s="459"/>
    </row>
    <row r="3" spans="2:9" s="20" customFormat="1" ht="18.75" customHeight="1" thickBot="1">
      <c r="B3" s="354"/>
      <c r="C3" s="355"/>
      <c r="D3" s="387" t="s">
        <v>2</v>
      </c>
      <c r="E3" s="389"/>
      <c r="F3" s="419" t="s">
        <v>3</v>
      </c>
      <c r="G3" s="388"/>
      <c r="H3" s="388"/>
      <c r="I3" s="420"/>
    </row>
    <row r="5" spans="2:9">
      <c r="B5" s="41" t="s">
        <v>582</v>
      </c>
      <c r="D5" s="488"/>
      <c r="E5" s="488"/>
      <c r="F5" s="488"/>
      <c r="G5" s="488"/>
      <c r="H5" s="488"/>
      <c r="I5" s="488"/>
    </row>
    <row r="6" spans="2:9">
      <c r="B6" s="475" t="s">
        <v>583</v>
      </c>
      <c r="C6" s="475"/>
      <c r="D6" s="405"/>
      <c r="E6" s="405"/>
      <c r="F6" s="405"/>
    </row>
    <row r="7" spans="2:9">
      <c r="B7" s="475" t="s">
        <v>584</v>
      </c>
      <c r="C7" s="476"/>
      <c r="D7" s="111" t="s">
        <v>392</v>
      </c>
      <c r="E7" s="111" t="s">
        <v>391</v>
      </c>
    </row>
    <row r="8" spans="2:9">
      <c r="B8" s="475" t="s">
        <v>585</v>
      </c>
      <c r="C8" s="475"/>
      <c r="D8" s="488"/>
      <c r="E8" s="488"/>
      <c r="F8" s="488"/>
    </row>
    <row r="9" spans="2:9">
      <c r="B9" s="475" t="s">
        <v>586</v>
      </c>
      <c r="C9" s="475"/>
      <c r="D9" s="405"/>
      <c r="E9" s="405"/>
      <c r="F9" s="405"/>
    </row>
    <row r="10" spans="2:9">
      <c r="B10" s="475" t="s">
        <v>336</v>
      </c>
      <c r="C10" s="476"/>
      <c r="D10" s="170" t="s">
        <v>587</v>
      </c>
      <c r="E10" s="170" t="s">
        <v>588</v>
      </c>
      <c r="F10" s="170" t="s">
        <v>589</v>
      </c>
    </row>
    <row r="12" spans="2:9" ht="36.75" customHeight="1">
      <c r="B12" s="489" t="s">
        <v>590</v>
      </c>
      <c r="C12" s="489"/>
      <c r="D12" s="489"/>
      <c r="E12" s="489"/>
      <c r="F12" s="489"/>
      <c r="G12" s="489"/>
      <c r="H12" s="489"/>
      <c r="I12" s="489"/>
    </row>
    <row r="13" spans="2:9" ht="18">
      <c r="B13" s="490" t="s">
        <v>591</v>
      </c>
      <c r="C13" s="490"/>
      <c r="D13" s="490"/>
      <c r="E13" s="490"/>
      <c r="F13" s="490"/>
      <c r="G13" s="490"/>
      <c r="H13" s="171" t="s">
        <v>310</v>
      </c>
      <c r="I13" s="171" t="s">
        <v>592</v>
      </c>
    </row>
    <row r="14" spans="2:9">
      <c r="B14" s="110">
        <v>1</v>
      </c>
      <c r="C14" s="474" t="s">
        <v>593</v>
      </c>
      <c r="D14" s="474"/>
      <c r="E14" s="474"/>
      <c r="F14" s="474"/>
      <c r="G14" s="474"/>
      <c r="H14" s="111"/>
      <c r="I14" s="111"/>
    </row>
    <row r="15" spans="2:9">
      <c r="B15" s="110">
        <v>2</v>
      </c>
      <c r="C15" s="474" t="s">
        <v>594</v>
      </c>
      <c r="D15" s="474"/>
      <c r="E15" s="474"/>
      <c r="F15" s="474"/>
      <c r="G15" s="474"/>
      <c r="H15" s="111"/>
      <c r="I15" s="111"/>
    </row>
    <row r="16" spans="2:9">
      <c r="B16" s="110">
        <v>3</v>
      </c>
      <c r="C16" s="474" t="s">
        <v>595</v>
      </c>
      <c r="D16" s="474"/>
      <c r="E16" s="474"/>
      <c r="F16" s="474"/>
      <c r="G16" s="474"/>
      <c r="H16" s="111"/>
      <c r="I16" s="111"/>
    </row>
    <row r="17" spans="2:9">
      <c r="B17" s="110">
        <v>4</v>
      </c>
      <c r="C17" s="474" t="s">
        <v>596</v>
      </c>
      <c r="D17" s="474"/>
      <c r="E17" s="474"/>
      <c r="F17" s="474"/>
      <c r="G17" s="474"/>
      <c r="H17" s="111"/>
      <c r="I17" s="111"/>
    </row>
    <row r="18" spans="2:9">
      <c r="B18" s="110">
        <v>5</v>
      </c>
      <c r="C18" s="474" t="s">
        <v>597</v>
      </c>
      <c r="D18" s="474"/>
      <c r="E18" s="474"/>
      <c r="F18" s="474"/>
      <c r="G18" s="474"/>
      <c r="H18" s="111"/>
      <c r="I18" s="111"/>
    </row>
    <row r="19" spans="2:9">
      <c r="B19" s="110">
        <v>6</v>
      </c>
      <c r="C19" s="474" t="s">
        <v>598</v>
      </c>
      <c r="D19" s="474"/>
      <c r="E19" s="474"/>
      <c r="F19" s="474"/>
      <c r="G19" s="474"/>
      <c r="H19" s="111"/>
      <c r="I19" s="111"/>
    </row>
    <row r="20" spans="2:9">
      <c r="B20" s="110">
        <v>7</v>
      </c>
      <c r="C20" s="474" t="s">
        <v>599</v>
      </c>
      <c r="D20" s="474"/>
      <c r="E20" s="474"/>
      <c r="F20" s="474"/>
      <c r="G20" s="474"/>
      <c r="H20" s="111"/>
      <c r="I20" s="111"/>
    </row>
    <row r="21" spans="2:9">
      <c r="B21" s="110">
        <v>8</v>
      </c>
      <c r="C21" s="474" t="s">
        <v>600</v>
      </c>
      <c r="D21" s="474"/>
      <c r="E21" s="474"/>
      <c r="F21" s="474"/>
      <c r="G21" s="474"/>
      <c r="H21" s="111"/>
      <c r="I21" s="111"/>
    </row>
    <row r="22" spans="2:9">
      <c r="B22" s="110">
        <v>9</v>
      </c>
      <c r="C22" s="474" t="s">
        <v>601</v>
      </c>
      <c r="D22" s="474"/>
      <c r="E22" s="474"/>
      <c r="F22" s="474"/>
      <c r="G22" s="474"/>
      <c r="H22" s="111"/>
      <c r="I22" s="111"/>
    </row>
    <row r="23" spans="2:9">
      <c r="B23" s="110">
        <v>10</v>
      </c>
      <c r="C23" s="474" t="s">
        <v>602</v>
      </c>
      <c r="D23" s="474"/>
      <c r="E23" s="474"/>
      <c r="F23" s="474"/>
      <c r="G23" s="474"/>
      <c r="H23" s="111"/>
      <c r="I23" s="111"/>
    </row>
    <row r="24" spans="2:9">
      <c r="B24" s="110">
        <v>11</v>
      </c>
      <c r="C24" s="474" t="s">
        <v>603</v>
      </c>
      <c r="D24" s="474"/>
      <c r="E24" s="474"/>
      <c r="F24" s="474"/>
      <c r="G24" s="474"/>
      <c r="H24" s="111"/>
      <c r="I24" s="111"/>
    </row>
    <row r="25" spans="2:9">
      <c r="B25" s="110">
        <v>12</v>
      </c>
      <c r="C25" s="474" t="s">
        <v>604</v>
      </c>
      <c r="D25" s="474"/>
      <c r="E25" s="474"/>
      <c r="F25" s="474"/>
      <c r="G25" s="474"/>
      <c r="H25" s="111"/>
      <c r="I25" s="111"/>
    </row>
    <row r="26" spans="2:9">
      <c r="B26" s="110">
        <v>13</v>
      </c>
      <c r="C26" s="474" t="s">
        <v>605</v>
      </c>
      <c r="D26" s="474"/>
      <c r="E26" s="474"/>
      <c r="F26" s="474"/>
      <c r="G26" s="474"/>
      <c r="H26" s="111"/>
      <c r="I26" s="111"/>
    </row>
    <row r="27" spans="2:9">
      <c r="B27" s="110">
        <v>14</v>
      </c>
      <c r="C27" s="474" t="s">
        <v>606</v>
      </c>
      <c r="D27" s="474"/>
      <c r="E27" s="474"/>
      <c r="F27" s="474"/>
      <c r="G27" s="474"/>
      <c r="H27" s="111"/>
      <c r="I27" s="111"/>
    </row>
    <row r="28" spans="2:9">
      <c r="B28" s="110">
        <v>15</v>
      </c>
      <c r="C28" s="474" t="s">
        <v>607</v>
      </c>
      <c r="D28" s="474"/>
      <c r="E28" s="474"/>
      <c r="F28" s="474"/>
      <c r="G28" s="474"/>
      <c r="H28" s="111"/>
      <c r="I28" s="111"/>
    </row>
    <row r="29" spans="2:9">
      <c r="B29" s="110">
        <v>16</v>
      </c>
      <c r="C29" s="474" t="s">
        <v>608</v>
      </c>
      <c r="D29" s="474"/>
      <c r="E29" s="474"/>
      <c r="F29" s="474"/>
      <c r="G29" s="474"/>
      <c r="H29" s="111"/>
      <c r="I29" s="111"/>
    </row>
    <row r="30" spans="2:9">
      <c r="B30" s="110">
        <v>17</v>
      </c>
      <c r="C30" s="474" t="s">
        <v>609</v>
      </c>
      <c r="D30" s="474"/>
      <c r="E30" s="474"/>
      <c r="F30" s="474"/>
      <c r="G30" s="474"/>
      <c r="H30" s="111"/>
      <c r="I30" s="111"/>
    </row>
    <row r="31" spans="2:9">
      <c r="B31" s="110">
        <v>18</v>
      </c>
      <c r="C31" s="474" t="s">
        <v>610</v>
      </c>
      <c r="D31" s="474"/>
      <c r="E31" s="474"/>
      <c r="F31" s="474"/>
      <c r="G31" s="474"/>
      <c r="H31" s="111"/>
      <c r="I31" s="111"/>
    </row>
    <row r="32" spans="2:9" ht="28.5" customHeight="1">
      <c r="B32" s="110">
        <v>19</v>
      </c>
      <c r="C32" s="479" t="s">
        <v>611</v>
      </c>
      <c r="D32" s="480"/>
      <c r="E32" s="480"/>
      <c r="F32" s="480"/>
      <c r="G32" s="481"/>
      <c r="H32" s="111"/>
      <c r="I32" s="111"/>
    </row>
    <row r="33" spans="2:9">
      <c r="B33" s="110">
        <v>20</v>
      </c>
      <c r="C33" s="474" t="s">
        <v>612</v>
      </c>
      <c r="D33" s="474"/>
      <c r="E33" s="474"/>
      <c r="F33" s="474"/>
      <c r="G33" s="474"/>
      <c r="H33" s="111"/>
      <c r="I33" s="111"/>
    </row>
    <row r="34" spans="2:9">
      <c r="B34" s="110">
        <v>21</v>
      </c>
      <c r="C34" s="474" t="s">
        <v>613</v>
      </c>
      <c r="D34" s="474"/>
      <c r="E34" s="474"/>
      <c r="F34" s="474"/>
      <c r="G34" s="474"/>
      <c r="H34" s="111"/>
      <c r="I34" s="111"/>
    </row>
    <row r="35" spans="2:9">
      <c r="B35" s="110">
        <v>22</v>
      </c>
      <c r="C35" s="474" t="s">
        <v>614</v>
      </c>
      <c r="D35" s="474"/>
      <c r="E35" s="474"/>
      <c r="F35" s="474"/>
      <c r="G35" s="474"/>
      <c r="H35" s="111"/>
      <c r="I35" s="111"/>
    </row>
    <row r="36" spans="2:9">
      <c r="B36" s="110">
        <v>23</v>
      </c>
      <c r="C36" s="474" t="s">
        <v>615</v>
      </c>
      <c r="D36" s="474"/>
      <c r="E36" s="474"/>
      <c r="F36" s="474"/>
      <c r="G36" s="474"/>
      <c r="H36" s="111"/>
      <c r="I36" s="111"/>
    </row>
    <row r="37" spans="2:9">
      <c r="B37" s="110">
        <v>24</v>
      </c>
      <c r="C37" s="474" t="s">
        <v>616</v>
      </c>
      <c r="D37" s="474"/>
      <c r="E37" s="474"/>
      <c r="F37" s="474"/>
      <c r="G37" s="474"/>
      <c r="H37" s="111"/>
      <c r="I37" s="111"/>
    </row>
    <row r="38" spans="2:9">
      <c r="B38" s="110">
        <v>25</v>
      </c>
      <c r="C38" s="474" t="s">
        <v>617</v>
      </c>
      <c r="D38" s="474"/>
      <c r="E38" s="474"/>
      <c r="F38" s="474"/>
      <c r="G38" s="474"/>
      <c r="H38" s="111"/>
      <c r="I38" s="111"/>
    </row>
    <row r="39" spans="2:9">
      <c r="B39" s="110">
        <v>26</v>
      </c>
      <c r="C39" s="474" t="s">
        <v>618</v>
      </c>
      <c r="D39" s="474"/>
      <c r="E39" s="474"/>
      <c r="F39" s="474"/>
      <c r="G39" s="474"/>
      <c r="H39" s="111"/>
      <c r="I39" s="111"/>
    </row>
    <row r="40" spans="2:9">
      <c r="B40" s="110">
        <v>27</v>
      </c>
      <c r="C40" s="474" t="s">
        <v>619</v>
      </c>
      <c r="D40" s="474"/>
      <c r="E40" s="474"/>
      <c r="F40" s="474"/>
      <c r="G40" s="474"/>
      <c r="H40" s="111"/>
      <c r="I40" s="111"/>
    </row>
    <row r="41" spans="2:9">
      <c r="B41" s="110">
        <v>28</v>
      </c>
      <c r="C41" s="474" t="s">
        <v>620</v>
      </c>
      <c r="D41" s="474"/>
      <c r="E41" s="474"/>
      <c r="F41" s="474"/>
      <c r="G41" s="474"/>
      <c r="H41" s="111"/>
      <c r="I41" s="111"/>
    </row>
    <row r="42" spans="2:9">
      <c r="B42" s="110">
        <v>29</v>
      </c>
      <c r="C42" s="474" t="s">
        <v>621</v>
      </c>
      <c r="D42" s="474"/>
      <c r="E42" s="474"/>
      <c r="F42" s="474"/>
      <c r="G42" s="474"/>
      <c r="H42" s="111"/>
      <c r="I42" s="111"/>
    </row>
    <row r="43" spans="2:9">
      <c r="B43" s="110">
        <v>30</v>
      </c>
      <c r="C43" s="474" t="s">
        <v>622</v>
      </c>
      <c r="D43" s="474"/>
      <c r="E43" s="474"/>
      <c r="F43" s="474"/>
      <c r="G43" s="474"/>
      <c r="H43" s="111"/>
      <c r="I43" s="111"/>
    </row>
    <row r="44" spans="2:9" ht="15.6">
      <c r="B44" s="482" t="s">
        <v>623</v>
      </c>
      <c r="C44" s="482"/>
      <c r="D44" s="482"/>
      <c r="E44" s="482"/>
      <c r="F44" s="482"/>
      <c r="G44" s="483"/>
      <c r="H44" s="172">
        <f>SUM(H14:H43)</f>
        <v>0</v>
      </c>
      <c r="I44" s="111"/>
    </row>
    <row r="45" spans="2:9" ht="8.25" customHeight="1"/>
    <row r="46" spans="2:9">
      <c r="C46" s="173" t="s">
        <v>624</v>
      </c>
      <c r="D46" s="173" t="s">
        <v>625</v>
      </c>
      <c r="E46" s="173" t="s">
        <v>626</v>
      </c>
      <c r="F46" s="174"/>
      <c r="G46" s="174"/>
      <c r="H46" s="174"/>
    </row>
    <row r="47" spans="2:9">
      <c r="C47" s="110">
        <f>SUM(H14:H23)</f>
        <v>0</v>
      </c>
      <c r="D47" s="110">
        <f>SUM(H24:H33)</f>
        <v>0</v>
      </c>
      <c r="E47" s="110">
        <f>SUM(H34:H43)</f>
        <v>0</v>
      </c>
    </row>
    <row r="48" spans="2:9">
      <c r="B48" s="486" t="s">
        <v>627</v>
      </c>
      <c r="C48" s="486"/>
      <c r="D48" s="486"/>
      <c r="E48" s="486"/>
      <c r="F48" s="486"/>
      <c r="G48" s="486"/>
      <c r="H48" s="486"/>
      <c r="I48" s="486"/>
    </row>
    <row r="49" spans="2:9">
      <c r="G49" s="100"/>
    </row>
    <row r="50" spans="2:9" ht="21.75" customHeight="1">
      <c r="B50" s="477" t="s">
        <v>628</v>
      </c>
      <c r="C50" s="477"/>
      <c r="D50" s="477"/>
      <c r="E50" s="477"/>
      <c r="F50" s="477"/>
      <c r="G50" s="477"/>
      <c r="H50" s="477"/>
      <c r="I50" s="477"/>
    </row>
    <row r="51" spans="2:9" ht="15" customHeight="1">
      <c r="B51" s="484"/>
      <c r="C51" s="484"/>
      <c r="D51" s="484"/>
      <c r="E51" s="484"/>
      <c r="F51" s="484"/>
      <c r="G51" s="484"/>
      <c r="H51" s="484"/>
      <c r="I51" s="484"/>
    </row>
    <row r="53" spans="2:9">
      <c r="B53" s="478" t="s">
        <v>629</v>
      </c>
      <c r="C53" s="478"/>
      <c r="D53" s="478"/>
      <c r="E53" s="478"/>
    </row>
    <row r="54" spans="2:9">
      <c r="B54" s="255" t="s">
        <v>630</v>
      </c>
      <c r="C54" s="255"/>
      <c r="D54" s="255"/>
      <c r="E54" s="255"/>
    </row>
    <row r="55" spans="2:9">
      <c r="B55" s="255" t="s">
        <v>631</v>
      </c>
      <c r="C55" s="255"/>
      <c r="D55" s="255"/>
      <c r="E55" s="255"/>
    </row>
    <row r="57" spans="2:9">
      <c r="B57" s="487" t="s">
        <v>632</v>
      </c>
      <c r="C57" s="487"/>
      <c r="D57" s="487"/>
      <c r="E57" s="487"/>
      <c r="F57" s="487"/>
      <c r="G57" s="487"/>
      <c r="H57" s="487"/>
      <c r="I57" s="487"/>
    </row>
    <row r="59" spans="2:9">
      <c r="B59" s="475" t="s">
        <v>633</v>
      </c>
      <c r="C59" s="475"/>
      <c r="D59" s="475"/>
      <c r="E59" s="475"/>
      <c r="F59" s="475"/>
      <c r="G59" s="475"/>
      <c r="H59" s="475"/>
      <c r="I59" s="475"/>
    </row>
    <row r="60" spans="2:9">
      <c r="B60" s="114"/>
      <c r="C60" s="114"/>
      <c r="D60" s="114"/>
      <c r="E60" s="114"/>
      <c r="F60" s="114"/>
      <c r="G60" s="114"/>
      <c r="H60" s="114"/>
      <c r="I60" s="114"/>
    </row>
    <row r="61" spans="2:9">
      <c r="B61" s="41" t="s">
        <v>634</v>
      </c>
      <c r="C61" s="475" t="s">
        <v>635</v>
      </c>
      <c r="D61" s="475"/>
      <c r="E61" s="475"/>
      <c r="F61" s="475"/>
      <c r="G61" s="475"/>
      <c r="H61" s="475"/>
      <c r="I61" s="475"/>
    </row>
    <row r="62" spans="2:9">
      <c r="B62" s="41" t="s">
        <v>636</v>
      </c>
      <c r="C62" s="475" t="s">
        <v>637</v>
      </c>
      <c r="D62" s="475"/>
      <c r="E62" s="475"/>
      <c r="F62" s="475"/>
      <c r="G62" s="475"/>
      <c r="H62" s="475"/>
      <c r="I62" s="475"/>
    </row>
    <row r="63" spans="2:9" ht="135.75" customHeight="1">
      <c r="B63" s="175" t="s">
        <v>638</v>
      </c>
      <c r="C63" s="485" t="s">
        <v>639</v>
      </c>
      <c r="D63" s="485"/>
      <c r="E63" s="485"/>
      <c r="F63" s="485"/>
      <c r="G63" s="485"/>
      <c r="H63" s="485"/>
      <c r="I63" s="485"/>
    </row>
    <row r="64" spans="2:9">
      <c r="C64" s="475"/>
      <c r="D64" s="475"/>
      <c r="E64" s="475"/>
      <c r="F64" s="475"/>
      <c r="G64" s="475"/>
    </row>
    <row r="65" spans="3:7">
      <c r="C65" s="475"/>
      <c r="D65" s="475"/>
      <c r="E65" s="475"/>
      <c r="F65" s="475"/>
      <c r="G65" s="475"/>
    </row>
    <row r="66" spans="3:7">
      <c r="C66" s="475"/>
      <c r="D66" s="475"/>
      <c r="E66" s="475"/>
      <c r="F66" s="475"/>
      <c r="G66" s="475"/>
    </row>
    <row r="67" spans="3:7">
      <c r="C67" s="475"/>
      <c r="D67" s="475"/>
      <c r="E67" s="475"/>
      <c r="F67" s="475"/>
      <c r="G67" s="475"/>
    </row>
    <row r="68" spans="3:7">
      <c r="C68" s="475"/>
      <c r="D68" s="475"/>
      <c r="E68" s="475"/>
      <c r="F68" s="475"/>
      <c r="G68" s="475"/>
    </row>
    <row r="69" spans="3:7">
      <c r="C69" s="475"/>
      <c r="D69" s="475"/>
      <c r="E69" s="475"/>
      <c r="F69" s="475"/>
      <c r="G69" s="475"/>
    </row>
  </sheetData>
  <mergeCells count="64">
    <mergeCell ref="C14:G14"/>
    <mergeCell ref="C15:G15"/>
    <mergeCell ref="C16:G16"/>
    <mergeCell ref="C17:G17"/>
    <mergeCell ref="D6:F6"/>
    <mergeCell ref="D8:F8"/>
    <mergeCell ref="D9:F9"/>
    <mergeCell ref="B12:I12"/>
    <mergeCell ref="B13:G13"/>
    <mergeCell ref="B6:C6"/>
    <mergeCell ref="B7:C7"/>
    <mergeCell ref="B8:C8"/>
    <mergeCell ref="B55:E55"/>
    <mergeCell ref="C63:I63"/>
    <mergeCell ref="C62:I62"/>
    <mergeCell ref="C61:I61"/>
    <mergeCell ref="B48:I48"/>
    <mergeCell ref="B57:I57"/>
    <mergeCell ref="B51:I51"/>
    <mergeCell ref="B54:E54"/>
    <mergeCell ref="C38:G38"/>
    <mergeCell ref="C39:G39"/>
    <mergeCell ref="C40:G40"/>
    <mergeCell ref="C41:G41"/>
    <mergeCell ref="C42:G42"/>
    <mergeCell ref="C43:G43"/>
    <mergeCell ref="B59:I59"/>
    <mergeCell ref="C65:G65"/>
    <mergeCell ref="C66:G66"/>
    <mergeCell ref="C67:G67"/>
    <mergeCell ref="C68:G68"/>
    <mergeCell ref="C64:G64"/>
    <mergeCell ref="C69:G69"/>
    <mergeCell ref="B10:C10"/>
    <mergeCell ref="B50:I50"/>
    <mergeCell ref="B53:E53"/>
    <mergeCell ref="C32:G32"/>
    <mergeCell ref="C33:G33"/>
    <mergeCell ref="C34:G34"/>
    <mergeCell ref="C35:G35"/>
    <mergeCell ref="C36:G36"/>
    <mergeCell ref="C37:G37"/>
    <mergeCell ref="C26:G26"/>
    <mergeCell ref="C27:G27"/>
    <mergeCell ref="C28:G28"/>
    <mergeCell ref="C29:G29"/>
    <mergeCell ref="C30:G30"/>
    <mergeCell ref="B44:G44"/>
    <mergeCell ref="C31:G31"/>
    <mergeCell ref="F3:I3"/>
    <mergeCell ref="D3:E3"/>
    <mergeCell ref="D2:I2"/>
    <mergeCell ref="D1:I1"/>
    <mergeCell ref="B1:C3"/>
    <mergeCell ref="C24:G24"/>
    <mergeCell ref="C18:G18"/>
    <mergeCell ref="C20:G20"/>
    <mergeCell ref="C21:G21"/>
    <mergeCell ref="C22:G22"/>
    <mergeCell ref="C23:G23"/>
    <mergeCell ref="B9:C9"/>
    <mergeCell ref="C25:G25"/>
    <mergeCell ref="C19:G19"/>
    <mergeCell ref="D5:I5"/>
  </mergeCells>
  <pageMargins left="0.7" right="0.7" top="0.75" bottom="0.75" header="0.3" footer="0.3"/>
  <pageSetup paperSize="9" scale="9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E89A1A1F8471244A06EB4ADE903E3F8" ma:contentTypeVersion="6" ma:contentTypeDescription="Crear nuevo documento." ma:contentTypeScope="" ma:versionID="bdb0a649c62f29114b86a93b5b536434">
  <xsd:schema xmlns:xsd="http://www.w3.org/2001/XMLSchema" xmlns:xs="http://www.w3.org/2001/XMLSchema" xmlns:p="http://schemas.microsoft.com/office/2006/metadata/properties" xmlns:ns2="ef0b9d6d-2c2a-4684-af7c-fb6ca6d81624" xmlns:ns3="618e1272-0462-4fdb-a51a-e627e5a38748" targetNamespace="http://schemas.microsoft.com/office/2006/metadata/properties" ma:root="true" ma:fieldsID="96df388bdfa1d86dcc8fea1d8cd37811" ns2:_="" ns3:_="">
    <xsd:import namespace="ef0b9d6d-2c2a-4684-af7c-fb6ca6d81624"/>
    <xsd:import namespace="618e1272-0462-4fdb-a51a-e627e5a3874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0b9d6d-2c2a-4684-af7c-fb6ca6d816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18e1272-0462-4fdb-a51a-e627e5a38748"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951109-14E6-4F17-AD84-0AE0B8BE1A57}"/>
</file>

<file path=customXml/itemProps2.xml><?xml version="1.0" encoding="utf-8"?>
<ds:datastoreItem xmlns:ds="http://schemas.openxmlformats.org/officeDocument/2006/customXml" ds:itemID="{6B0E5624-9C4F-4080-9042-283BE81E90B4}"/>
</file>

<file path=customXml/itemProps3.xml><?xml version="1.0" encoding="utf-8"?>
<ds:datastoreItem xmlns:ds="http://schemas.openxmlformats.org/officeDocument/2006/customXml" ds:itemID="{D70DD0F5-3996-4D11-B715-0E6901A36E5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Dreff</dc:creator>
  <cp:keywords/>
  <dc:description/>
  <cp:lastModifiedBy>Ana M Cardenas (Diprem)</cp:lastModifiedBy>
  <cp:revision/>
  <dcterms:created xsi:type="dcterms:W3CDTF">2017-07-06T14:59:29Z</dcterms:created>
  <dcterms:modified xsi:type="dcterms:W3CDTF">2024-04-15T16:18:44Z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0x0101009E89A1A1F8471244A06EB4ADE903E3F8</vt:lpwstr>
  </property>
</Properties>
</file>